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机电运维\挂网\"/>
    </mc:Choice>
  </mc:AlternateContent>
  <xr:revisionPtr revIDLastSave="0" documentId="13_ncr:1_{C5C2211A-CB5F-41F9-8DAD-7D0386D3D834}" xr6:coauthVersionLast="47" xr6:coauthVersionMax="47" xr10:uidLastSave="{00000000-0000-0000-0000-000000000000}"/>
  <bookViews>
    <workbookView xWindow="5655" yWindow="705" windowWidth="21360" windowHeight="15420" xr2:uid="{00000000-000D-0000-FFFF-FFFF00000000}"/>
  </bookViews>
  <sheets>
    <sheet name="过滤器清单（预算价）" sheetId="10" r:id="rId1"/>
  </sheets>
  <definedNames>
    <definedName name="_xlnm._FilterDatabase" localSheetId="0" hidden="1">'过滤器清单（预算价）'!$A$2:$J$143</definedName>
  </definedNames>
  <calcPr calcId="181029"/>
</workbook>
</file>

<file path=xl/calcChain.xml><?xml version="1.0" encoding="utf-8"?>
<calcChain xmlns="http://schemas.openxmlformats.org/spreadsheetml/2006/main">
  <c r="J134" i="10" l="1"/>
  <c r="K134" i="10" s="1"/>
  <c r="J132" i="10"/>
  <c r="K132" i="10" s="1"/>
  <c r="J128" i="10"/>
  <c r="K128" i="10" s="1"/>
  <c r="J127" i="10"/>
  <c r="J122" i="10"/>
  <c r="K122" i="10" s="1"/>
  <c r="J121" i="10"/>
  <c r="K121" i="10" s="1"/>
  <c r="J115" i="10"/>
  <c r="K115" i="10" s="1"/>
  <c r="J111" i="10"/>
  <c r="K111" i="10" s="1"/>
  <c r="J109" i="10"/>
  <c r="K109" i="10" s="1"/>
  <c r="J108" i="10"/>
  <c r="K108" i="10" s="1"/>
  <c r="J107" i="10"/>
  <c r="K107" i="10" s="1"/>
  <c r="J102" i="10"/>
  <c r="K102" i="10" s="1"/>
  <c r="J101" i="10"/>
  <c r="K101" i="10" s="1"/>
  <c r="J94" i="10"/>
  <c r="K94" i="10" s="1"/>
  <c r="J93" i="10"/>
  <c r="K93" i="10" s="1"/>
  <c r="J92" i="10"/>
  <c r="K92" i="10" s="1"/>
  <c r="J91" i="10"/>
  <c r="K91" i="10" s="1"/>
  <c r="J75" i="10"/>
  <c r="K75" i="10" s="1"/>
  <c r="J74" i="10"/>
  <c r="K74" i="10" s="1"/>
  <c r="J73" i="10"/>
  <c r="J69" i="10"/>
  <c r="K69" i="10" s="1"/>
  <c r="J68" i="10"/>
  <c r="K68" i="10" s="1"/>
  <c r="J63" i="10"/>
  <c r="K63" i="10" s="1"/>
  <c r="J62" i="10"/>
  <c r="K62" i="10" s="1"/>
  <c r="J61" i="10"/>
  <c r="K61" i="10" s="1"/>
  <c r="J55" i="10"/>
  <c r="K55" i="10" s="1"/>
  <c r="J54" i="10"/>
  <c r="K54" i="10" s="1"/>
  <c r="J52" i="10"/>
  <c r="K52" i="10" s="1"/>
  <c r="J51" i="10"/>
  <c r="K51" i="10" s="1"/>
  <c r="J50" i="10"/>
  <c r="K50" i="10" s="1"/>
  <c r="J45" i="10"/>
  <c r="K45" i="10" s="1"/>
  <c r="J44" i="10"/>
  <c r="K44" i="10" s="1"/>
  <c r="J36" i="10"/>
  <c r="K36" i="10" s="1"/>
  <c r="J35" i="10"/>
  <c r="K35" i="10" s="1"/>
  <c r="J136" i="10"/>
  <c r="K136" i="10" s="1"/>
  <c r="J135" i="10"/>
  <c r="J130" i="10"/>
  <c r="K130" i="10" s="1"/>
  <c r="J129" i="10"/>
  <c r="J124" i="10"/>
  <c r="K124" i="10" s="1"/>
  <c r="J123" i="10"/>
  <c r="K123" i="10" s="1"/>
  <c r="J118" i="10"/>
  <c r="K118" i="10" s="1"/>
  <c r="J117" i="10"/>
  <c r="J116" i="10"/>
  <c r="K116" i="10" s="1"/>
  <c r="J113" i="10"/>
  <c r="J112" i="10"/>
  <c r="J98" i="10"/>
  <c r="K98" i="10" s="1"/>
  <c r="J97" i="10"/>
  <c r="K97" i="10" s="1"/>
  <c r="J96" i="10"/>
  <c r="K96" i="10" s="1"/>
  <c r="J95" i="10"/>
  <c r="K95" i="10" s="1"/>
  <c r="J86" i="10"/>
  <c r="J85" i="10"/>
  <c r="K85" i="10" s="1"/>
  <c r="J84" i="10"/>
  <c r="K84" i="10" s="1"/>
  <c r="J83" i="10"/>
  <c r="K83" i="10" s="1"/>
  <c r="J82" i="10"/>
  <c r="K82" i="10" s="1"/>
  <c r="J81" i="10"/>
  <c r="K81" i="10" s="1"/>
  <c r="J80" i="10"/>
  <c r="K80" i="10" s="1"/>
  <c r="J79" i="10"/>
  <c r="K79" i="10" s="1"/>
  <c r="J78" i="10"/>
  <c r="K78" i="10" s="1"/>
  <c r="J77" i="10"/>
  <c r="K77" i="10" s="1"/>
  <c r="J76" i="10"/>
  <c r="K76" i="10" s="1"/>
  <c r="J65" i="10"/>
  <c r="K65" i="10" s="1"/>
  <c r="J64" i="10"/>
  <c r="K64" i="10" s="1"/>
  <c r="J58" i="10"/>
  <c r="K58" i="10" s="1"/>
  <c r="J57" i="10"/>
  <c r="K57" i="10" s="1"/>
  <c r="J56" i="10"/>
  <c r="K56" i="10" s="1"/>
  <c r="J46" i="10"/>
  <c r="K46" i="10" s="1"/>
  <c r="J42" i="10"/>
  <c r="K42" i="10" s="1"/>
  <c r="J41" i="10"/>
  <c r="J40" i="10"/>
  <c r="K40" i="10" s="1"/>
  <c r="J39" i="10"/>
  <c r="K39" i="10" s="1"/>
  <c r="J38" i="10"/>
  <c r="K38" i="10" s="1"/>
  <c r="J37" i="10"/>
  <c r="K37" i="10" s="1"/>
  <c r="J30" i="10"/>
  <c r="K30" i="10" s="1"/>
  <c r="J29" i="10"/>
  <c r="J28" i="10"/>
  <c r="K28" i="10" s="1"/>
  <c r="J23" i="10"/>
  <c r="K23" i="10" s="1"/>
  <c r="J22" i="10"/>
  <c r="K22" i="10" s="1"/>
  <c r="J17" i="10"/>
  <c r="K17" i="10" s="1"/>
  <c r="J16" i="10"/>
  <c r="K16" i="10" s="1"/>
  <c r="J15" i="10"/>
  <c r="J9" i="10"/>
  <c r="K9" i="10" s="1"/>
  <c r="J133" i="10"/>
  <c r="K133" i="10" s="1"/>
  <c r="J131" i="10"/>
  <c r="K131" i="10" s="1"/>
  <c r="J126" i="10"/>
  <c r="K126" i="10" s="1"/>
  <c r="J125" i="10"/>
  <c r="K125" i="10" s="1"/>
  <c r="J120" i="10"/>
  <c r="K120" i="10" s="1"/>
  <c r="J119" i="10"/>
  <c r="K119" i="10" s="1"/>
  <c r="J114" i="10"/>
  <c r="K114" i="10" s="1"/>
  <c r="J110" i="10"/>
  <c r="K110" i="10" s="1"/>
  <c r="J106" i="10"/>
  <c r="K106" i="10" s="1"/>
  <c r="J105" i="10"/>
  <c r="K105" i="10" s="1"/>
  <c r="J104" i="10"/>
  <c r="J103" i="10"/>
  <c r="K103" i="10" s="1"/>
  <c r="J100" i="10"/>
  <c r="K100" i="10" s="1"/>
  <c r="J99" i="10"/>
  <c r="K99" i="10" s="1"/>
  <c r="J90" i="10"/>
  <c r="K90" i="10" s="1"/>
  <c r="J89" i="10"/>
  <c r="K89" i="10" s="1"/>
  <c r="J88" i="10"/>
  <c r="K88" i="10" s="1"/>
  <c r="J87" i="10"/>
  <c r="K87" i="10" s="1"/>
  <c r="J72" i="10"/>
  <c r="K72" i="10" s="1"/>
  <c r="J71" i="10"/>
  <c r="K71" i="10" s="1"/>
  <c r="J70" i="10"/>
  <c r="K70" i="10" s="1"/>
  <c r="J67" i="10"/>
  <c r="K67" i="10" s="1"/>
  <c r="J66" i="10"/>
  <c r="K66" i="10" s="1"/>
  <c r="J60" i="10"/>
  <c r="K60" i="10" s="1"/>
  <c r="J59" i="10"/>
  <c r="K59" i="10" s="1"/>
  <c r="J53" i="10"/>
  <c r="K53" i="10" s="1"/>
  <c r="J49" i="10"/>
  <c r="K49" i="10" s="1"/>
  <c r="J48" i="10"/>
  <c r="K48" i="10" s="1"/>
  <c r="J47" i="10"/>
  <c r="K47" i="10" s="1"/>
  <c r="J43" i="10"/>
  <c r="K43" i="10" s="1"/>
  <c r="J33" i="10"/>
  <c r="K33" i="10" s="1"/>
  <c r="J32" i="10"/>
  <c r="K32" i="10" s="1"/>
  <c r="J31" i="10"/>
  <c r="K31" i="10" s="1"/>
  <c r="J25" i="10"/>
  <c r="K25" i="10" s="1"/>
  <c r="J24" i="10"/>
  <c r="K24" i="10" s="1"/>
  <c r="J18" i="10"/>
  <c r="K18" i="10" s="1"/>
  <c r="J13" i="10"/>
  <c r="K13" i="10" s="1"/>
  <c r="J12" i="10"/>
  <c r="K12" i="10" s="1"/>
  <c r="J11" i="10"/>
  <c r="K11" i="10" s="1"/>
  <c r="J10" i="10"/>
  <c r="K10" i="10" s="1"/>
  <c r="J5" i="10"/>
  <c r="K5" i="10" s="1"/>
  <c r="J4" i="10"/>
  <c r="K4" i="10" s="1"/>
  <c r="K143" i="10" s="1"/>
  <c r="K135" i="10"/>
  <c r="K129" i="10"/>
  <c r="K117" i="10"/>
  <c r="K113" i="10"/>
  <c r="K112" i="10"/>
  <c r="K127" i="10"/>
  <c r="K104" i="10"/>
  <c r="K86" i="10"/>
  <c r="K73" i="10"/>
  <c r="K41" i="10"/>
  <c r="J34" i="10"/>
  <c r="K34" i="10" s="1"/>
  <c r="K29" i="10"/>
  <c r="J27" i="10"/>
  <c r="K27" i="10" s="1"/>
  <c r="J26" i="10"/>
  <c r="K26" i="10" s="1"/>
  <c r="J21" i="10"/>
  <c r="K21" i="10" s="1"/>
  <c r="J20" i="10"/>
  <c r="K20" i="10" s="1"/>
  <c r="J19" i="10"/>
  <c r="K19" i="10" s="1"/>
  <c r="K15" i="10"/>
  <c r="J14" i="10"/>
  <c r="K14" i="10" s="1"/>
  <c r="J8" i="10"/>
  <c r="K8" i="10" s="1"/>
  <c r="J7" i="10"/>
  <c r="K7" i="10" s="1"/>
  <c r="J6" i="10"/>
  <c r="K6" i="10" s="1"/>
  <c r="J3" i="10"/>
  <c r="K3" i="10" s="1"/>
</calcChain>
</file>

<file path=xl/sharedStrings.xml><?xml version="1.0" encoding="utf-8"?>
<sst xmlns="http://schemas.openxmlformats.org/spreadsheetml/2006/main" count="715" uniqueCount="107">
  <si>
    <t>序号</t>
  </si>
  <si>
    <t>科室</t>
  </si>
  <si>
    <t>名称</t>
  </si>
  <si>
    <t>单位</t>
  </si>
  <si>
    <t>规格</t>
  </si>
  <si>
    <t>数量</t>
  </si>
  <si>
    <t>备注</t>
  </si>
  <si>
    <t>高效过滤器</t>
  </si>
  <si>
    <t>484*484*220</t>
  </si>
  <si>
    <t>介入室</t>
  </si>
  <si>
    <t>484*484*90</t>
  </si>
  <si>
    <t>305*305*220</t>
  </si>
  <si>
    <t>计生手术室</t>
  </si>
  <si>
    <t>新生儿科</t>
  </si>
  <si>
    <t>产房</t>
  </si>
  <si>
    <t>610*610*69</t>
  </si>
  <si>
    <t>静配中心</t>
  </si>
  <si>
    <t>630*630*90</t>
  </si>
  <si>
    <t>检验科</t>
  </si>
  <si>
    <t>630*630*220</t>
  </si>
  <si>
    <t>320*320*220</t>
  </si>
  <si>
    <t>生殖科</t>
  </si>
  <si>
    <t>610*305*220</t>
  </si>
  <si>
    <t>手术室</t>
  </si>
  <si>
    <t>726*484*220</t>
  </si>
  <si>
    <t>592*592*220</t>
  </si>
  <si>
    <t>297*592*220</t>
  </si>
  <si>
    <t>1035*405*69</t>
  </si>
  <si>
    <t>个</t>
  </si>
  <si>
    <t>个</t>
    <phoneticPr fontId="3" type="noConversion"/>
  </si>
  <si>
    <t>592*592*46</t>
  </si>
  <si>
    <t>592*592*46</t>
    <phoneticPr fontId="3" type="noConversion"/>
  </si>
  <si>
    <t>287*592*46</t>
  </si>
  <si>
    <t>287*592*46</t>
    <phoneticPr fontId="3" type="noConversion"/>
  </si>
  <si>
    <t>490*592*46</t>
  </si>
  <si>
    <t>490*592*46</t>
    <phoneticPr fontId="3" type="noConversion"/>
  </si>
  <si>
    <t>中效过滤器</t>
  </si>
  <si>
    <t>中效过滤器</t>
    <phoneticPr fontId="3" type="noConversion"/>
  </si>
  <si>
    <t>490*592*381</t>
  </si>
  <si>
    <t>490*592*381</t>
    <phoneticPr fontId="3" type="noConversion"/>
  </si>
  <si>
    <t>287*592*381</t>
  </si>
  <si>
    <t>287*592*381</t>
    <phoneticPr fontId="3" type="noConversion"/>
  </si>
  <si>
    <t>592*592*381</t>
  </si>
  <si>
    <t>592*592*381</t>
    <phoneticPr fontId="3" type="noConversion"/>
  </si>
  <si>
    <t>290*490*46</t>
    <phoneticPr fontId="3" type="noConversion"/>
  </si>
  <si>
    <t>检验科</t>
    <phoneticPr fontId="3" type="noConversion"/>
  </si>
  <si>
    <t>490*490*381</t>
  </si>
  <si>
    <t>血液净化中心</t>
    <phoneticPr fontId="3" type="noConversion"/>
  </si>
  <si>
    <t>295*295*46</t>
    <phoneticPr fontId="3" type="noConversion"/>
  </si>
  <si>
    <t>产房</t>
    <phoneticPr fontId="3" type="noConversion"/>
  </si>
  <si>
    <t>病理科</t>
    <phoneticPr fontId="3" type="noConversion"/>
  </si>
  <si>
    <t>手术室</t>
    <phoneticPr fontId="3" type="noConversion"/>
  </si>
  <si>
    <t>检验科微生物室</t>
    <phoneticPr fontId="3" type="noConversion"/>
  </si>
  <si>
    <t>检验科pcr室</t>
    <phoneticPr fontId="3" type="noConversion"/>
  </si>
  <si>
    <t>每2个月更换一次</t>
    <phoneticPr fontId="3" type="noConversion"/>
  </si>
  <si>
    <t>每季度更换一次</t>
    <phoneticPr fontId="3" type="noConversion"/>
  </si>
  <si>
    <t>门诊楼、住院部1-5楼</t>
    <phoneticPr fontId="3" type="noConversion"/>
  </si>
  <si>
    <t>住院部（6-18楼）</t>
    <phoneticPr fontId="3" type="noConversion"/>
  </si>
  <si>
    <t>每年更换数量/个</t>
    <phoneticPr fontId="3" type="noConversion"/>
  </si>
  <si>
    <t>290*490*381</t>
    <phoneticPr fontId="3" type="noConversion"/>
  </si>
  <si>
    <t>消毒供应中心</t>
    <phoneticPr fontId="3" type="noConversion"/>
  </si>
  <si>
    <t>每年更换价格/元</t>
    <phoneticPr fontId="3" type="noConversion"/>
  </si>
  <si>
    <t>单价/元</t>
    <phoneticPr fontId="3" type="noConversion"/>
  </si>
  <si>
    <t>合计/元</t>
    <phoneticPr fontId="3" type="noConversion"/>
  </si>
  <si>
    <t>合计：</t>
    <phoneticPr fontId="5" type="noConversion"/>
  </si>
  <si>
    <t>制剂楼1楼</t>
    <phoneticPr fontId="5" type="noConversion"/>
  </si>
  <si>
    <t>制剂楼2楼（口服液体）</t>
    <phoneticPr fontId="5" type="noConversion"/>
  </si>
  <si>
    <t>制剂楼2楼（口服固体）</t>
    <phoneticPr fontId="5" type="noConversion"/>
  </si>
  <si>
    <t>制剂楼3楼（外用液体）</t>
    <phoneticPr fontId="5" type="noConversion"/>
  </si>
  <si>
    <t>制剂楼4楼（实验室①）</t>
    <phoneticPr fontId="5" type="noConversion"/>
  </si>
  <si>
    <t>制剂楼4楼（实验室②）</t>
    <phoneticPr fontId="5" type="noConversion"/>
  </si>
  <si>
    <t>制剂楼</t>
    <phoneticPr fontId="5" type="noConversion"/>
  </si>
  <si>
    <t>回风滤网</t>
    <phoneticPr fontId="5" type="noConversion"/>
  </si>
  <si>
    <t>320*320*90</t>
    <phoneticPr fontId="5" type="noConversion"/>
  </si>
  <si>
    <t>484*484*90</t>
    <phoneticPr fontId="5" type="noConversion"/>
  </si>
  <si>
    <t>490*390</t>
    <phoneticPr fontId="5" type="noConversion"/>
  </si>
  <si>
    <t>375*375*20</t>
    <phoneticPr fontId="5" type="noConversion"/>
  </si>
  <si>
    <t>155*455*20</t>
    <phoneticPr fontId="5" type="noConversion"/>
  </si>
  <si>
    <t>210*350</t>
    <phoneticPr fontId="5" type="noConversion"/>
  </si>
  <si>
    <t>155*255*20</t>
    <phoneticPr fontId="5" type="noConversion"/>
  </si>
  <si>
    <t>205*355*20</t>
    <phoneticPr fontId="5" type="noConversion"/>
  </si>
  <si>
    <t>每季度更换一次</t>
  </si>
  <si>
    <t>每2个月更换一次</t>
  </si>
  <si>
    <t>无厚度,半年清洗一次</t>
    <phoneticPr fontId="5" type="noConversion"/>
  </si>
  <si>
    <t>半年清洗一次</t>
    <phoneticPr fontId="5" type="noConversion"/>
  </si>
  <si>
    <t>无厚度,半年清洗一次</t>
    <phoneticPr fontId="5" type="noConversion"/>
  </si>
  <si>
    <t>每两年更换一次</t>
    <phoneticPr fontId="3" type="noConversion"/>
  </si>
  <si>
    <t>走廊，每两年更换一次</t>
    <phoneticPr fontId="3" type="noConversion"/>
  </si>
  <si>
    <t>1.2.3.4.8.9.10.17机组
每两年更换一次</t>
    <phoneticPr fontId="3" type="noConversion"/>
  </si>
  <si>
    <t>5.6.7.11.12.16.18机组
每两年更换一次</t>
    <phoneticPr fontId="3" type="noConversion"/>
  </si>
  <si>
    <t>13.14.15机组
每两年更换一次</t>
    <phoneticPr fontId="3" type="noConversion"/>
  </si>
  <si>
    <t>每两年更换一次</t>
    <phoneticPr fontId="5" type="noConversion"/>
  </si>
  <si>
    <t>484*484*220</t>
    <phoneticPr fontId="5" type="noConversion"/>
  </si>
  <si>
    <t>高效过滤器</t>
    <phoneticPr fontId="3" type="noConversion"/>
  </si>
  <si>
    <t>490*490*381</t>
    <phoneticPr fontId="3" type="noConversion"/>
  </si>
  <si>
    <t>592*490*381</t>
    <phoneticPr fontId="3" type="noConversion"/>
  </si>
  <si>
    <t>592*287*46</t>
    <phoneticPr fontId="3" type="noConversion"/>
  </si>
  <si>
    <t>290*290*381</t>
    <phoneticPr fontId="3" type="noConversion"/>
  </si>
  <si>
    <t>ICU</t>
    <phoneticPr fontId="3" type="noConversion"/>
  </si>
  <si>
    <t>490*490*46</t>
    <phoneticPr fontId="3" type="noConversion"/>
  </si>
  <si>
    <t>592*592*292</t>
    <phoneticPr fontId="3" type="noConversion"/>
  </si>
  <si>
    <t>287*592*292</t>
    <phoneticPr fontId="3" type="noConversion"/>
  </si>
  <si>
    <t>490*287*46</t>
    <phoneticPr fontId="3" type="noConversion"/>
  </si>
  <si>
    <t>粗效过滤器</t>
  </si>
  <si>
    <t>注：以上黄色部分为需填项</t>
    <phoneticPr fontId="5" type="noConversion"/>
  </si>
  <si>
    <t>注：此项合计请填写至《附件一：广西国际壮医医院机电运维服务市场调研方案》中第五项费用细项（年度）→⑨洁净系统维保→2.净化空调系统过滤器采购费用的合计</t>
    <phoneticPr fontId="5" type="noConversion"/>
  </si>
  <si>
    <t>广西国际壮医医院过滤器报价清单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</si>
</sst>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.00_);[Red]\(&quot;¥&quot;#,##0.00\)"/>
  </numFmts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F89D-CF32-457A-9D04-988D2747AA9E}">
  <dimension ref="A1:K144"/>
  <sheetViews>
    <sheetView tabSelected="1" workbookViewId="0">
      <pane ySplit="2" topLeftCell="A3" activePane="bottomLeft" state="frozen"/>
      <selection pane="bottomLeft" activeCell="G2" sqref="G2"/>
    </sheetView>
  </sheetViews>
  <sheetFormatPr defaultColWidth="9" defaultRowHeight="13.5" x14ac:dyDescent="0.15"/>
  <cols>
    <col min="2" max="2" width="22.25" customWidth="1"/>
    <col min="3" max="3" width="17.375" customWidth="1"/>
    <col min="5" max="5" width="14.375" customWidth="1"/>
    <col min="7" max="7" width="12.75" style="1" customWidth="1"/>
    <col min="8" max="8" width="14.125" style="1" customWidth="1"/>
    <col min="9" max="9" width="23.875" style="1" customWidth="1"/>
    <col min="10" max="10" width="18.5" customWidth="1"/>
    <col min="11" max="11" width="18.5" style="1" customWidth="1"/>
  </cols>
  <sheetData>
    <row r="1" spans="1:11" ht="48" customHeight="1" x14ac:dyDescent="0.15">
      <c r="A1" s="18" t="s">
        <v>106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0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62</v>
      </c>
      <c r="H2" s="7" t="s">
        <v>63</v>
      </c>
      <c r="I2" s="6" t="s">
        <v>6</v>
      </c>
      <c r="J2" s="7" t="s">
        <v>58</v>
      </c>
      <c r="K2" s="8" t="s">
        <v>61</v>
      </c>
    </row>
    <row r="3" spans="1:11" ht="14.25" x14ac:dyDescent="0.15">
      <c r="A3" s="5">
        <v>1</v>
      </c>
      <c r="B3" s="5" t="s">
        <v>60</v>
      </c>
      <c r="C3" s="5" t="s">
        <v>103</v>
      </c>
      <c r="D3" s="5" t="s">
        <v>29</v>
      </c>
      <c r="E3" s="5" t="s">
        <v>31</v>
      </c>
      <c r="F3" s="5">
        <v>1</v>
      </c>
      <c r="G3" s="16"/>
      <c r="H3" s="16"/>
      <c r="I3" s="5" t="s">
        <v>54</v>
      </c>
      <c r="J3" s="10">
        <f>6*F3</f>
        <v>6</v>
      </c>
      <c r="K3" s="11">
        <f>J3*G3</f>
        <v>0</v>
      </c>
    </row>
    <row r="4" spans="1:11" ht="14.25" x14ac:dyDescent="0.15">
      <c r="A4" s="5">
        <v>2</v>
      </c>
      <c r="B4" s="5" t="s">
        <v>60</v>
      </c>
      <c r="C4" s="5" t="s">
        <v>103</v>
      </c>
      <c r="D4" s="5" t="s">
        <v>29</v>
      </c>
      <c r="E4" s="5" t="s">
        <v>33</v>
      </c>
      <c r="F4" s="5">
        <v>1</v>
      </c>
      <c r="G4" s="16"/>
      <c r="H4" s="16"/>
      <c r="I4" s="5" t="s">
        <v>54</v>
      </c>
      <c r="J4" s="10">
        <f t="shared" ref="J4:J5" si="0">6*F4</f>
        <v>6</v>
      </c>
      <c r="K4" s="12">
        <f>J4*G4</f>
        <v>0</v>
      </c>
    </row>
    <row r="5" spans="1:11" ht="14.25" x14ac:dyDescent="0.15">
      <c r="A5" s="5">
        <v>3</v>
      </c>
      <c r="B5" s="5" t="s">
        <v>60</v>
      </c>
      <c r="C5" s="5" t="s">
        <v>103</v>
      </c>
      <c r="D5" s="5" t="s">
        <v>29</v>
      </c>
      <c r="E5" s="5" t="s">
        <v>35</v>
      </c>
      <c r="F5" s="5">
        <v>4</v>
      </c>
      <c r="G5" s="16"/>
      <c r="H5" s="16"/>
      <c r="I5" s="5" t="s">
        <v>54</v>
      </c>
      <c r="J5" s="10">
        <f t="shared" si="0"/>
        <v>24</v>
      </c>
      <c r="K5" s="11">
        <f>J5*G5</f>
        <v>0</v>
      </c>
    </row>
    <row r="6" spans="1:11" ht="14.25" x14ac:dyDescent="0.15">
      <c r="A6" s="5">
        <v>4</v>
      </c>
      <c r="B6" s="5" t="s">
        <v>60</v>
      </c>
      <c r="C6" s="5" t="s">
        <v>37</v>
      </c>
      <c r="D6" s="5" t="s">
        <v>28</v>
      </c>
      <c r="E6" s="5" t="s">
        <v>39</v>
      </c>
      <c r="F6" s="5">
        <v>4</v>
      </c>
      <c r="G6" s="16"/>
      <c r="H6" s="16"/>
      <c r="I6" s="5" t="s">
        <v>55</v>
      </c>
      <c r="J6" s="13">
        <f>4*F6</f>
        <v>16</v>
      </c>
      <c r="K6" s="11">
        <f>G6*J6</f>
        <v>0</v>
      </c>
    </row>
    <row r="7" spans="1:11" ht="14.25" x14ac:dyDescent="0.15">
      <c r="A7" s="5">
        <v>5</v>
      </c>
      <c r="B7" s="5" t="s">
        <v>60</v>
      </c>
      <c r="C7" s="5" t="s">
        <v>37</v>
      </c>
      <c r="D7" s="5" t="s">
        <v>28</v>
      </c>
      <c r="E7" s="5" t="s">
        <v>41</v>
      </c>
      <c r="F7" s="5">
        <v>1</v>
      </c>
      <c r="G7" s="16"/>
      <c r="H7" s="16"/>
      <c r="I7" s="5" t="s">
        <v>55</v>
      </c>
      <c r="J7" s="13">
        <f t="shared" ref="J7:J8" si="1">4*F7</f>
        <v>4</v>
      </c>
      <c r="K7" s="14">
        <f>J7*G7</f>
        <v>0</v>
      </c>
    </row>
    <row r="8" spans="1:11" ht="14.25" x14ac:dyDescent="0.15">
      <c r="A8" s="5">
        <v>6</v>
      </c>
      <c r="B8" s="5" t="s">
        <v>60</v>
      </c>
      <c r="C8" s="5" t="s">
        <v>37</v>
      </c>
      <c r="D8" s="5" t="s">
        <v>28</v>
      </c>
      <c r="E8" s="5" t="s">
        <v>43</v>
      </c>
      <c r="F8" s="5">
        <v>1</v>
      </c>
      <c r="G8" s="16"/>
      <c r="H8" s="16"/>
      <c r="I8" s="5" t="s">
        <v>55</v>
      </c>
      <c r="J8" s="13">
        <f t="shared" si="1"/>
        <v>4</v>
      </c>
      <c r="K8" s="11">
        <f>G8*J8</f>
        <v>0</v>
      </c>
    </row>
    <row r="9" spans="1:11" ht="14.25" x14ac:dyDescent="0.15">
      <c r="A9" s="5">
        <v>7</v>
      </c>
      <c r="B9" s="5" t="s">
        <v>60</v>
      </c>
      <c r="C9" s="5" t="s">
        <v>7</v>
      </c>
      <c r="D9" s="5" t="s">
        <v>28</v>
      </c>
      <c r="E9" s="5" t="s">
        <v>8</v>
      </c>
      <c r="F9" s="5">
        <v>17</v>
      </c>
      <c r="G9" s="16"/>
      <c r="H9" s="16"/>
      <c r="I9" s="5" t="s">
        <v>86</v>
      </c>
      <c r="J9" s="13">
        <f>F9/2</f>
        <v>8.5</v>
      </c>
      <c r="K9" s="11">
        <f>J9*G9</f>
        <v>0</v>
      </c>
    </row>
    <row r="10" spans="1:11" ht="14.25" x14ac:dyDescent="0.15">
      <c r="A10" s="5">
        <v>8</v>
      </c>
      <c r="B10" s="5" t="s">
        <v>16</v>
      </c>
      <c r="C10" s="5" t="s">
        <v>103</v>
      </c>
      <c r="D10" s="5" t="s">
        <v>28</v>
      </c>
      <c r="E10" s="5" t="s">
        <v>30</v>
      </c>
      <c r="F10" s="5">
        <v>2</v>
      </c>
      <c r="G10" s="16"/>
      <c r="H10" s="16"/>
      <c r="I10" s="5" t="s">
        <v>54</v>
      </c>
      <c r="J10" s="10">
        <f t="shared" ref="J10:J13" si="2">6*F10</f>
        <v>12</v>
      </c>
      <c r="K10" s="11">
        <f>J10*G10</f>
        <v>0</v>
      </c>
    </row>
    <row r="11" spans="1:11" ht="14.25" x14ac:dyDescent="0.15">
      <c r="A11" s="5">
        <v>9</v>
      </c>
      <c r="B11" s="5" t="s">
        <v>16</v>
      </c>
      <c r="C11" s="5" t="s">
        <v>103</v>
      </c>
      <c r="D11" s="5" t="s">
        <v>28</v>
      </c>
      <c r="E11" s="5" t="s">
        <v>32</v>
      </c>
      <c r="F11" s="5">
        <v>1</v>
      </c>
      <c r="G11" s="16"/>
      <c r="H11" s="16"/>
      <c r="I11" s="5" t="s">
        <v>54</v>
      </c>
      <c r="J11" s="10">
        <f t="shared" si="2"/>
        <v>6</v>
      </c>
      <c r="K11" s="11">
        <f t="shared" ref="K11:K12" si="3">J11*G11</f>
        <v>0</v>
      </c>
    </row>
    <row r="12" spans="1:11" ht="14.25" x14ac:dyDescent="0.15">
      <c r="A12" s="5">
        <v>10</v>
      </c>
      <c r="B12" s="5" t="s">
        <v>16</v>
      </c>
      <c r="C12" s="5" t="s">
        <v>103</v>
      </c>
      <c r="D12" s="5" t="s">
        <v>28</v>
      </c>
      <c r="E12" s="5" t="s">
        <v>44</v>
      </c>
      <c r="F12" s="5">
        <v>3</v>
      </c>
      <c r="G12" s="16"/>
      <c r="H12" s="16"/>
      <c r="I12" s="5" t="s">
        <v>54</v>
      </c>
      <c r="J12" s="10">
        <f t="shared" si="2"/>
        <v>18</v>
      </c>
      <c r="K12" s="12">
        <f t="shared" si="3"/>
        <v>0</v>
      </c>
    </row>
    <row r="13" spans="1:11" ht="14.25" x14ac:dyDescent="0.15">
      <c r="A13" s="5">
        <v>11</v>
      </c>
      <c r="B13" s="5" t="s">
        <v>16</v>
      </c>
      <c r="C13" s="5" t="s">
        <v>103</v>
      </c>
      <c r="D13" s="5" t="s">
        <v>28</v>
      </c>
      <c r="E13" s="5" t="s">
        <v>34</v>
      </c>
      <c r="F13" s="5">
        <v>6</v>
      </c>
      <c r="G13" s="16"/>
      <c r="H13" s="16"/>
      <c r="I13" s="5" t="s">
        <v>54</v>
      </c>
      <c r="J13" s="10">
        <f t="shared" si="2"/>
        <v>36</v>
      </c>
      <c r="K13" s="11">
        <f>J13*G13</f>
        <v>0</v>
      </c>
    </row>
    <row r="14" spans="1:11" ht="14.25" x14ac:dyDescent="0.15">
      <c r="A14" s="5">
        <v>12</v>
      </c>
      <c r="B14" s="5" t="s">
        <v>16</v>
      </c>
      <c r="C14" s="5" t="s">
        <v>36</v>
      </c>
      <c r="D14" s="5" t="s">
        <v>28</v>
      </c>
      <c r="E14" s="5" t="s">
        <v>41</v>
      </c>
      <c r="F14" s="5">
        <v>10</v>
      </c>
      <c r="G14" s="16"/>
      <c r="H14" s="16"/>
      <c r="I14" s="5" t="s">
        <v>55</v>
      </c>
      <c r="J14" s="13">
        <f>4*F14</f>
        <v>40</v>
      </c>
      <c r="K14" s="11">
        <f>J14*G14</f>
        <v>0</v>
      </c>
    </row>
    <row r="15" spans="1:11" ht="14.25" x14ac:dyDescent="0.15">
      <c r="A15" s="5">
        <v>13</v>
      </c>
      <c r="B15" s="5" t="s">
        <v>16</v>
      </c>
      <c r="C15" s="5" t="s">
        <v>7</v>
      </c>
      <c r="D15" s="5" t="s">
        <v>28</v>
      </c>
      <c r="E15" s="5" t="s">
        <v>11</v>
      </c>
      <c r="F15" s="5">
        <v>6</v>
      </c>
      <c r="G15" s="16"/>
      <c r="H15" s="16"/>
      <c r="I15" s="5" t="s">
        <v>86</v>
      </c>
      <c r="J15" s="13">
        <f t="shared" ref="J15:J17" si="4">F15/2</f>
        <v>3</v>
      </c>
      <c r="K15" s="11">
        <f t="shared" ref="K15:K17" si="5">J15*G15</f>
        <v>0</v>
      </c>
    </row>
    <row r="16" spans="1:11" ht="14.25" x14ac:dyDescent="0.15">
      <c r="A16" s="5">
        <v>14</v>
      </c>
      <c r="B16" s="5" t="s">
        <v>16</v>
      </c>
      <c r="C16" s="5" t="s">
        <v>7</v>
      </c>
      <c r="D16" s="5" t="s">
        <v>28</v>
      </c>
      <c r="E16" s="5" t="s">
        <v>17</v>
      </c>
      <c r="F16" s="5">
        <v>4</v>
      </c>
      <c r="G16" s="16"/>
      <c r="H16" s="16"/>
      <c r="I16" s="5" t="s">
        <v>86</v>
      </c>
      <c r="J16" s="13">
        <f t="shared" si="4"/>
        <v>2</v>
      </c>
      <c r="K16" s="11">
        <f t="shared" si="5"/>
        <v>0</v>
      </c>
    </row>
    <row r="17" spans="1:11" ht="14.25" x14ac:dyDescent="0.15">
      <c r="A17" s="5">
        <v>15</v>
      </c>
      <c r="B17" s="5" t="s">
        <v>16</v>
      </c>
      <c r="C17" s="5" t="s">
        <v>7</v>
      </c>
      <c r="D17" s="5" t="s">
        <v>28</v>
      </c>
      <c r="E17" s="5" t="s">
        <v>10</v>
      </c>
      <c r="F17" s="5">
        <v>6</v>
      </c>
      <c r="G17" s="16"/>
      <c r="H17" s="16"/>
      <c r="I17" s="5" t="s">
        <v>86</v>
      </c>
      <c r="J17" s="13">
        <f t="shared" si="4"/>
        <v>3</v>
      </c>
      <c r="K17" s="11">
        <f t="shared" si="5"/>
        <v>0</v>
      </c>
    </row>
    <row r="18" spans="1:11" ht="14.25" x14ac:dyDescent="0.15">
      <c r="A18" s="5">
        <v>16</v>
      </c>
      <c r="B18" s="5" t="s">
        <v>9</v>
      </c>
      <c r="C18" s="5" t="s">
        <v>103</v>
      </c>
      <c r="D18" s="5" t="s">
        <v>28</v>
      </c>
      <c r="E18" s="5" t="s">
        <v>34</v>
      </c>
      <c r="F18" s="5">
        <v>2</v>
      </c>
      <c r="G18" s="16"/>
      <c r="H18" s="16"/>
      <c r="I18" s="5" t="s">
        <v>54</v>
      </c>
      <c r="J18" s="10">
        <f>6*F18</f>
        <v>12</v>
      </c>
      <c r="K18" s="11">
        <f>J18*G18</f>
        <v>0</v>
      </c>
    </row>
    <row r="19" spans="1:11" ht="14.25" x14ac:dyDescent="0.15">
      <c r="A19" s="5">
        <v>17</v>
      </c>
      <c r="B19" s="5" t="s">
        <v>9</v>
      </c>
      <c r="C19" s="5" t="s">
        <v>36</v>
      </c>
      <c r="D19" s="5" t="s">
        <v>28</v>
      </c>
      <c r="E19" s="5" t="s">
        <v>59</v>
      </c>
      <c r="F19" s="5">
        <v>4</v>
      </c>
      <c r="G19" s="16"/>
      <c r="H19" s="16"/>
      <c r="I19" s="5" t="s">
        <v>55</v>
      </c>
      <c r="J19" s="13">
        <f t="shared" ref="J19:J21" si="6">4*F19</f>
        <v>16</v>
      </c>
      <c r="K19" s="12">
        <f>J19*G19</f>
        <v>0</v>
      </c>
    </row>
    <row r="20" spans="1:11" ht="14.25" x14ac:dyDescent="0.15">
      <c r="A20" s="5">
        <v>18</v>
      </c>
      <c r="B20" s="5" t="s">
        <v>9</v>
      </c>
      <c r="C20" s="5" t="s">
        <v>36</v>
      </c>
      <c r="D20" s="5" t="s">
        <v>28</v>
      </c>
      <c r="E20" s="5" t="s">
        <v>38</v>
      </c>
      <c r="F20" s="5">
        <v>2</v>
      </c>
      <c r="G20" s="16"/>
      <c r="H20" s="16"/>
      <c r="I20" s="5" t="s">
        <v>55</v>
      </c>
      <c r="J20" s="13">
        <f t="shared" si="6"/>
        <v>8</v>
      </c>
      <c r="K20" s="11">
        <f t="shared" ref="K20:K21" si="7">G20*J20</f>
        <v>0</v>
      </c>
    </row>
    <row r="21" spans="1:11" ht="14.25" x14ac:dyDescent="0.15">
      <c r="A21" s="5">
        <v>19</v>
      </c>
      <c r="B21" s="5" t="s">
        <v>9</v>
      </c>
      <c r="C21" s="5" t="s">
        <v>36</v>
      </c>
      <c r="D21" s="5" t="s">
        <v>28</v>
      </c>
      <c r="E21" s="5" t="s">
        <v>94</v>
      </c>
      <c r="F21" s="5">
        <v>2</v>
      </c>
      <c r="G21" s="16"/>
      <c r="H21" s="16"/>
      <c r="I21" s="5" t="s">
        <v>55</v>
      </c>
      <c r="J21" s="13">
        <f t="shared" si="6"/>
        <v>8</v>
      </c>
      <c r="K21" s="11">
        <f t="shared" si="7"/>
        <v>0</v>
      </c>
    </row>
    <row r="22" spans="1:11" ht="14.25" x14ac:dyDescent="0.15">
      <c r="A22" s="5">
        <v>20</v>
      </c>
      <c r="B22" s="5" t="s">
        <v>9</v>
      </c>
      <c r="C22" s="5" t="s">
        <v>7</v>
      </c>
      <c r="D22" s="5" t="s">
        <v>28</v>
      </c>
      <c r="E22" s="5" t="s">
        <v>10</v>
      </c>
      <c r="F22" s="5">
        <v>15</v>
      </c>
      <c r="G22" s="16"/>
      <c r="H22" s="16"/>
      <c r="I22" s="5" t="s">
        <v>86</v>
      </c>
      <c r="J22" s="13">
        <f t="shared" ref="J22:J23" si="8">F22/2</f>
        <v>7.5</v>
      </c>
      <c r="K22" s="11">
        <f t="shared" ref="K22:K23" si="9">J22*G22</f>
        <v>0</v>
      </c>
    </row>
    <row r="23" spans="1:11" ht="14.25" x14ac:dyDescent="0.15">
      <c r="A23" s="5">
        <v>21</v>
      </c>
      <c r="B23" s="5" t="s">
        <v>9</v>
      </c>
      <c r="C23" s="5" t="s">
        <v>7</v>
      </c>
      <c r="D23" s="5" t="s">
        <v>28</v>
      </c>
      <c r="E23" s="5" t="s">
        <v>11</v>
      </c>
      <c r="F23" s="5">
        <v>10</v>
      </c>
      <c r="G23" s="16"/>
      <c r="H23" s="16"/>
      <c r="I23" s="5" t="s">
        <v>86</v>
      </c>
      <c r="J23" s="13">
        <f t="shared" si="8"/>
        <v>5</v>
      </c>
      <c r="K23" s="11">
        <f t="shared" si="9"/>
        <v>0</v>
      </c>
    </row>
    <row r="24" spans="1:11" ht="14.25" x14ac:dyDescent="0.15">
      <c r="A24" s="5">
        <v>22</v>
      </c>
      <c r="B24" s="5" t="s">
        <v>12</v>
      </c>
      <c r="C24" s="5" t="s">
        <v>103</v>
      </c>
      <c r="D24" s="5" t="s">
        <v>28</v>
      </c>
      <c r="E24" s="5" t="s">
        <v>30</v>
      </c>
      <c r="F24" s="5">
        <v>1</v>
      </c>
      <c r="G24" s="16"/>
      <c r="H24" s="16"/>
      <c r="I24" s="5" t="s">
        <v>54</v>
      </c>
      <c r="J24" s="10">
        <f t="shared" ref="J24:J25" si="10">6*F24</f>
        <v>6</v>
      </c>
      <c r="K24" s="11">
        <f>J24*G24</f>
        <v>0</v>
      </c>
    </row>
    <row r="25" spans="1:11" ht="14.25" x14ac:dyDescent="0.15">
      <c r="A25" s="5">
        <v>23</v>
      </c>
      <c r="B25" s="5" t="s">
        <v>12</v>
      </c>
      <c r="C25" s="5" t="s">
        <v>103</v>
      </c>
      <c r="D25" s="5" t="s">
        <v>28</v>
      </c>
      <c r="E25" s="5" t="s">
        <v>32</v>
      </c>
      <c r="F25" s="5">
        <v>1</v>
      </c>
      <c r="G25" s="16"/>
      <c r="H25" s="16"/>
      <c r="I25" s="5" t="s">
        <v>54</v>
      </c>
      <c r="J25" s="10">
        <f t="shared" si="10"/>
        <v>6</v>
      </c>
      <c r="K25" s="11">
        <f>J25*G25</f>
        <v>0</v>
      </c>
    </row>
    <row r="26" spans="1:11" ht="14.25" x14ac:dyDescent="0.15">
      <c r="A26" s="5">
        <v>24</v>
      </c>
      <c r="B26" s="5" t="s">
        <v>12</v>
      </c>
      <c r="C26" s="5" t="s">
        <v>36</v>
      </c>
      <c r="D26" s="5" t="s">
        <v>28</v>
      </c>
      <c r="E26" s="5" t="s">
        <v>42</v>
      </c>
      <c r="F26" s="5">
        <v>1</v>
      </c>
      <c r="G26" s="16"/>
      <c r="H26" s="16"/>
      <c r="I26" s="5" t="s">
        <v>55</v>
      </c>
      <c r="J26" s="13">
        <f t="shared" ref="J26:J27" si="11">4*F26</f>
        <v>4</v>
      </c>
      <c r="K26" s="15">
        <f>G26*J26</f>
        <v>0</v>
      </c>
    </row>
    <row r="27" spans="1:11" ht="14.25" x14ac:dyDescent="0.15">
      <c r="A27" s="5">
        <v>25</v>
      </c>
      <c r="B27" s="5" t="s">
        <v>12</v>
      </c>
      <c r="C27" s="5" t="s">
        <v>36</v>
      </c>
      <c r="D27" s="5" t="s">
        <v>28</v>
      </c>
      <c r="E27" s="5" t="s">
        <v>40</v>
      </c>
      <c r="F27" s="5">
        <v>1</v>
      </c>
      <c r="G27" s="16"/>
      <c r="H27" s="16"/>
      <c r="I27" s="5" t="s">
        <v>55</v>
      </c>
      <c r="J27" s="13">
        <f t="shared" si="11"/>
        <v>4</v>
      </c>
      <c r="K27" s="15">
        <f>J27*G27</f>
        <v>0</v>
      </c>
    </row>
    <row r="28" spans="1:11" ht="14.25" x14ac:dyDescent="0.15">
      <c r="A28" s="5">
        <v>26</v>
      </c>
      <c r="B28" s="5" t="s">
        <v>12</v>
      </c>
      <c r="C28" s="5" t="s">
        <v>7</v>
      </c>
      <c r="D28" s="5" t="s">
        <v>28</v>
      </c>
      <c r="E28" s="5" t="s">
        <v>8</v>
      </c>
      <c r="F28" s="5">
        <v>5</v>
      </c>
      <c r="G28" s="16"/>
      <c r="H28" s="16"/>
      <c r="I28" s="5" t="s">
        <v>86</v>
      </c>
      <c r="J28" s="13">
        <f t="shared" ref="J28:J30" si="12">F28/2</f>
        <v>2.5</v>
      </c>
      <c r="K28" s="11">
        <f t="shared" ref="K28:K30" si="13">J28*G28</f>
        <v>0</v>
      </c>
    </row>
    <row r="29" spans="1:11" ht="14.25" x14ac:dyDescent="0.15">
      <c r="A29" s="5">
        <v>27</v>
      </c>
      <c r="B29" s="5" t="s">
        <v>12</v>
      </c>
      <c r="C29" s="5" t="s">
        <v>7</v>
      </c>
      <c r="D29" s="5" t="s">
        <v>28</v>
      </c>
      <c r="E29" s="5" t="s">
        <v>11</v>
      </c>
      <c r="F29" s="5">
        <v>2</v>
      </c>
      <c r="G29" s="16"/>
      <c r="H29" s="16"/>
      <c r="I29" s="5" t="s">
        <v>86</v>
      </c>
      <c r="J29" s="13">
        <f t="shared" si="12"/>
        <v>1</v>
      </c>
      <c r="K29" s="11">
        <f t="shared" si="13"/>
        <v>0</v>
      </c>
    </row>
    <row r="30" spans="1:11" ht="14.25" x14ac:dyDescent="0.15">
      <c r="A30" s="5">
        <v>28</v>
      </c>
      <c r="B30" s="5" t="s">
        <v>12</v>
      </c>
      <c r="C30" s="5" t="s">
        <v>7</v>
      </c>
      <c r="D30" s="5" t="s">
        <v>28</v>
      </c>
      <c r="E30" s="5" t="s">
        <v>11</v>
      </c>
      <c r="F30" s="5">
        <v>3</v>
      </c>
      <c r="G30" s="16"/>
      <c r="H30" s="16"/>
      <c r="I30" s="5" t="s">
        <v>86</v>
      </c>
      <c r="J30" s="13">
        <f t="shared" si="12"/>
        <v>1.5</v>
      </c>
      <c r="K30" s="11">
        <f t="shared" si="13"/>
        <v>0</v>
      </c>
    </row>
    <row r="31" spans="1:11" ht="14.25" x14ac:dyDescent="0.15">
      <c r="A31" s="5">
        <v>29</v>
      </c>
      <c r="B31" s="5" t="s">
        <v>45</v>
      </c>
      <c r="C31" s="5" t="s">
        <v>103</v>
      </c>
      <c r="D31" s="5" t="s">
        <v>28</v>
      </c>
      <c r="E31" s="5" t="s">
        <v>30</v>
      </c>
      <c r="F31" s="5">
        <v>5</v>
      </c>
      <c r="G31" s="16"/>
      <c r="H31" s="16"/>
      <c r="I31" s="5" t="s">
        <v>54</v>
      </c>
      <c r="J31" s="10">
        <f t="shared" ref="J31:J33" si="14">6*F31</f>
        <v>30</v>
      </c>
      <c r="K31" s="11">
        <f>J31*G31</f>
        <v>0</v>
      </c>
    </row>
    <row r="32" spans="1:11" ht="14.25" x14ac:dyDescent="0.15">
      <c r="A32" s="5">
        <v>30</v>
      </c>
      <c r="B32" s="5" t="s">
        <v>45</v>
      </c>
      <c r="C32" s="5" t="s">
        <v>103</v>
      </c>
      <c r="D32" s="5" t="s">
        <v>28</v>
      </c>
      <c r="E32" s="5" t="s">
        <v>32</v>
      </c>
      <c r="F32" s="5">
        <v>5</v>
      </c>
      <c r="G32" s="16"/>
      <c r="H32" s="16"/>
      <c r="I32" s="5" t="s">
        <v>54</v>
      </c>
      <c r="J32" s="10">
        <f t="shared" si="14"/>
        <v>30</v>
      </c>
      <c r="K32" s="12">
        <f>J32*G32</f>
        <v>0</v>
      </c>
    </row>
    <row r="33" spans="1:11" ht="14.25" x14ac:dyDescent="0.15">
      <c r="A33" s="5">
        <v>31</v>
      </c>
      <c r="B33" s="5" t="s">
        <v>45</v>
      </c>
      <c r="C33" s="5" t="s">
        <v>103</v>
      </c>
      <c r="D33" s="5" t="s">
        <v>28</v>
      </c>
      <c r="E33" s="5" t="s">
        <v>34</v>
      </c>
      <c r="F33" s="5">
        <v>1</v>
      </c>
      <c r="G33" s="16"/>
      <c r="H33" s="16"/>
      <c r="I33" s="5" t="s">
        <v>54</v>
      </c>
      <c r="J33" s="10">
        <f t="shared" si="14"/>
        <v>6</v>
      </c>
      <c r="K33" s="11">
        <f>J33*G33</f>
        <v>0</v>
      </c>
    </row>
    <row r="34" spans="1:11" ht="14.25" x14ac:dyDescent="0.15">
      <c r="A34" s="5">
        <v>32</v>
      </c>
      <c r="B34" s="5" t="s">
        <v>45</v>
      </c>
      <c r="C34" s="5" t="s">
        <v>36</v>
      </c>
      <c r="D34" s="5" t="s">
        <v>28</v>
      </c>
      <c r="E34" s="5" t="s">
        <v>42</v>
      </c>
      <c r="F34" s="5">
        <v>3</v>
      </c>
      <c r="G34" s="16"/>
      <c r="H34" s="16"/>
      <c r="I34" s="5" t="s">
        <v>55</v>
      </c>
      <c r="J34" s="13">
        <f t="shared" ref="J34:J36" si="15">4*F34</f>
        <v>12</v>
      </c>
      <c r="K34" s="11">
        <f>G34*J34</f>
        <v>0</v>
      </c>
    </row>
    <row r="35" spans="1:11" ht="14.25" x14ac:dyDescent="0.15">
      <c r="A35" s="5">
        <v>33</v>
      </c>
      <c r="B35" s="5" t="s">
        <v>45</v>
      </c>
      <c r="C35" s="5" t="s">
        <v>36</v>
      </c>
      <c r="D35" s="5" t="s">
        <v>28</v>
      </c>
      <c r="E35" s="5" t="s">
        <v>40</v>
      </c>
      <c r="F35" s="5">
        <v>5</v>
      </c>
      <c r="G35" s="16"/>
      <c r="H35" s="16"/>
      <c r="I35" s="5" t="s">
        <v>55</v>
      </c>
      <c r="J35" s="13">
        <f t="shared" si="15"/>
        <v>20</v>
      </c>
      <c r="K35" s="14">
        <f>J35*G35</f>
        <v>0</v>
      </c>
    </row>
    <row r="36" spans="1:11" ht="14.25" x14ac:dyDescent="0.15">
      <c r="A36" s="5">
        <v>34</v>
      </c>
      <c r="B36" s="5" t="s">
        <v>45</v>
      </c>
      <c r="C36" s="5" t="s">
        <v>36</v>
      </c>
      <c r="D36" s="5" t="s">
        <v>28</v>
      </c>
      <c r="E36" s="5" t="s">
        <v>38</v>
      </c>
      <c r="F36" s="5">
        <v>3</v>
      </c>
      <c r="G36" s="16"/>
      <c r="H36" s="16"/>
      <c r="I36" s="5" t="s">
        <v>55</v>
      </c>
      <c r="J36" s="13">
        <f t="shared" si="15"/>
        <v>12</v>
      </c>
      <c r="K36" s="11">
        <f>G36*J36</f>
        <v>0</v>
      </c>
    </row>
    <row r="37" spans="1:11" ht="14.25" x14ac:dyDescent="0.15">
      <c r="A37" s="5">
        <v>35</v>
      </c>
      <c r="B37" s="5" t="s">
        <v>18</v>
      </c>
      <c r="C37" s="5" t="s">
        <v>7</v>
      </c>
      <c r="D37" s="5" t="s">
        <v>28</v>
      </c>
      <c r="E37" s="5" t="s">
        <v>10</v>
      </c>
      <c r="F37" s="5">
        <v>8</v>
      </c>
      <c r="G37" s="16"/>
      <c r="H37" s="16"/>
      <c r="I37" s="5" t="s">
        <v>86</v>
      </c>
      <c r="J37" s="13">
        <f t="shared" ref="J37:J42" si="16">F37/2</f>
        <v>4</v>
      </c>
      <c r="K37" s="11">
        <f t="shared" ref="K37:K42" si="17">J37*G37</f>
        <v>0</v>
      </c>
    </row>
    <row r="38" spans="1:11" ht="14.25" x14ac:dyDescent="0.15">
      <c r="A38" s="5">
        <v>36</v>
      </c>
      <c r="B38" s="5" t="s">
        <v>45</v>
      </c>
      <c r="C38" s="5" t="s">
        <v>7</v>
      </c>
      <c r="D38" s="5" t="s">
        <v>28</v>
      </c>
      <c r="E38" s="5" t="s">
        <v>11</v>
      </c>
      <c r="F38" s="5">
        <v>5</v>
      </c>
      <c r="G38" s="16"/>
      <c r="H38" s="16"/>
      <c r="I38" s="5" t="s">
        <v>86</v>
      </c>
      <c r="J38" s="13">
        <f t="shared" si="16"/>
        <v>2.5</v>
      </c>
      <c r="K38" s="11">
        <f t="shared" si="17"/>
        <v>0</v>
      </c>
    </row>
    <row r="39" spans="1:11" ht="14.25" x14ac:dyDescent="0.15">
      <c r="A39" s="5">
        <v>37</v>
      </c>
      <c r="B39" s="5" t="s">
        <v>52</v>
      </c>
      <c r="C39" s="5" t="s">
        <v>7</v>
      </c>
      <c r="D39" s="5" t="s">
        <v>28</v>
      </c>
      <c r="E39" s="5" t="s">
        <v>11</v>
      </c>
      <c r="F39" s="5">
        <v>11</v>
      </c>
      <c r="G39" s="16"/>
      <c r="H39" s="16"/>
      <c r="I39" s="5" t="s">
        <v>86</v>
      </c>
      <c r="J39" s="13">
        <f t="shared" si="16"/>
        <v>5.5</v>
      </c>
      <c r="K39" s="11">
        <f t="shared" si="17"/>
        <v>0</v>
      </c>
    </row>
    <row r="40" spans="1:11" ht="14.25" x14ac:dyDescent="0.15">
      <c r="A40" s="5">
        <v>38</v>
      </c>
      <c r="B40" s="5" t="s">
        <v>52</v>
      </c>
      <c r="C40" s="5" t="s">
        <v>7</v>
      </c>
      <c r="D40" s="5" t="s">
        <v>28</v>
      </c>
      <c r="E40" s="5" t="s">
        <v>8</v>
      </c>
      <c r="F40" s="5">
        <v>5</v>
      </c>
      <c r="G40" s="16"/>
      <c r="H40" s="16"/>
      <c r="I40" s="5" t="s">
        <v>86</v>
      </c>
      <c r="J40" s="13">
        <f t="shared" si="16"/>
        <v>2.5</v>
      </c>
      <c r="K40" s="11">
        <f t="shared" si="17"/>
        <v>0</v>
      </c>
    </row>
    <row r="41" spans="1:11" ht="14.25" x14ac:dyDescent="0.15">
      <c r="A41" s="5">
        <v>39</v>
      </c>
      <c r="B41" s="5" t="s">
        <v>53</v>
      </c>
      <c r="C41" s="5" t="s">
        <v>7</v>
      </c>
      <c r="D41" s="5" t="s">
        <v>28</v>
      </c>
      <c r="E41" s="5" t="s">
        <v>19</v>
      </c>
      <c r="F41" s="5">
        <v>10</v>
      </c>
      <c r="G41" s="16"/>
      <c r="H41" s="16"/>
      <c r="I41" s="5" t="s">
        <v>86</v>
      </c>
      <c r="J41" s="13">
        <f t="shared" si="16"/>
        <v>5</v>
      </c>
      <c r="K41" s="11">
        <f t="shared" si="17"/>
        <v>0</v>
      </c>
    </row>
    <row r="42" spans="1:11" ht="14.25" x14ac:dyDescent="0.15">
      <c r="A42" s="5">
        <v>40</v>
      </c>
      <c r="B42" s="5" t="s">
        <v>53</v>
      </c>
      <c r="C42" s="5" t="s">
        <v>7</v>
      </c>
      <c r="D42" s="5" t="s">
        <v>28</v>
      </c>
      <c r="E42" s="5" t="s">
        <v>20</v>
      </c>
      <c r="F42" s="5">
        <v>7</v>
      </c>
      <c r="G42" s="16"/>
      <c r="H42" s="16"/>
      <c r="I42" s="5" t="s">
        <v>86</v>
      </c>
      <c r="J42" s="13">
        <f t="shared" si="16"/>
        <v>3.5</v>
      </c>
      <c r="K42" s="11">
        <f t="shared" si="17"/>
        <v>0</v>
      </c>
    </row>
    <row r="43" spans="1:11" ht="14.25" x14ac:dyDescent="0.15">
      <c r="A43" s="5">
        <v>41</v>
      </c>
      <c r="B43" s="5" t="s">
        <v>13</v>
      </c>
      <c r="C43" s="5" t="s">
        <v>103</v>
      </c>
      <c r="D43" s="5" t="s">
        <v>28</v>
      </c>
      <c r="E43" s="5" t="s">
        <v>30</v>
      </c>
      <c r="F43" s="5">
        <v>1</v>
      </c>
      <c r="G43" s="16"/>
      <c r="H43" s="16"/>
      <c r="I43" s="5" t="s">
        <v>54</v>
      </c>
      <c r="J43" s="10">
        <f>6*F43</f>
        <v>6</v>
      </c>
      <c r="K43" s="11">
        <f>J43*G43</f>
        <v>0</v>
      </c>
    </row>
    <row r="44" spans="1:11" ht="14.25" x14ac:dyDescent="0.15">
      <c r="A44" s="5">
        <v>42</v>
      </c>
      <c r="B44" s="5" t="s">
        <v>13</v>
      </c>
      <c r="C44" s="5" t="s">
        <v>36</v>
      </c>
      <c r="D44" s="5" t="s">
        <v>28</v>
      </c>
      <c r="E44" s="5" t="s">
        <v>95</v>
      </c>
      <c r="F44" s="5">
        <v>2</v>
      </c>
      <c r="G44" s="16"/>
      <c r="H44" s="16"/>
      <c r="I44" s="5" t="s">
        <v>55</v>
      </c>
      <c r="J44" s="13">
        <f t="shared" ref="J44:J45" si="18">4*F44</f>
        <v>8</v>
      </c>
      <c r="K44" s="11">
        <f t="shared" ref="K44:K45" si="19">G44*J44</f>
        <v>0</v>
      </c>
    </row>
    <row r="45" spans="1:11" ht="14.25" x14ac:dyDescent="0.15">
      <c r="A45" s="5">
        <v>43</v>
      </c>
      <c r="B45" s="5" t="s">
        <v>13</v>
      </c>
      <c r="C45" s="5" t="s">
        <v>36</v>
      </c>
      <c r="D45" s="5" t="s">
        <v>28</v>
      </c>
      <c r="E45" s="5" t="s">
        <v>46</v>
      </c>
      <c r="F45" s="5">
        <v>2</v>
      </c>
      <c r="G45" s="16"/>
      <c r="H45" s="16"/>
      <c r="I45" s="5" t="s">
        <v>55</v>
      </c>
      <c r="J45" s="13">
        <f t="shared" si="18"/>
        <v>8</v>
      </c>
      <c r="K45" s="11">
        <f t="shared" si="19"/>
        <v>0</v>
      </c>
    </row>
    <row r="46" spans="1:11" ht="14.25" x14ac:dyDescent="0.15">
      <c r="A46" s="5">
        <v>44</v>
      </c>
      <c r="B46" s="5" t="s">
        <v>13</v>
      </c>
      <c r="C46" s="5" t="s">
        <v>7</v>
      </c>
      <c r="D46" s="5" t="s">
        <v>28</v>
      </c>
      <c r="E46" s="5" t="s">
        <v>11</v>
      </c>
      <c r="F46" s="5">
        <v>21</v>
      </c>
      <c r="G46" s="16"/>
      <c r="H46" s="16"/>
      <c r="I46" s="5" t="s">
        <v>86</v>
      </c>
      <c r="J46" s="13">
        <f>F46/2</f>
        <v>10.5</v>
      </c>
      <c r="K46" s="11">
        <f>J46*G46</f>
        <v>0</v>
      </c>
    </row>
    <row r="47" spans="1:11" ht="14.25" x14ac:dyDescent="0.15">
      <c r="A47" s="5">
        <v>45</v>
      </c>
      <c r="B47" s="5" t="s">
        <v>47</v>
      </c>
      <c r="C47" s="5" t="s">
        <v>103</v>
      </c>
      <c r="D47" s="5" t="s">
        <v>28</v>
      </c>
      <c r="E47" s="5" t="s">
        <v>48</v>
      </c>
      <c r="F47" s="5">
        <v>1</v>
      </c>
      <c r="G47" s="16"/>
      <c r="H47" s="16"/>
      <c r="I47" s="5" t="s">
        <v>54</v>
      </c>
      <c r="J47" s="10">
        <f t="shared" ref="J47:J49" si="20">6*F47</f>
        <v>6</v>
      </c>
      <c r="K47" s="11">
        <f t="shared" ref="K47:K48" si="21">J47*G47</f>
        <v>0</v>
      </c>
    </row>
    <row r="48" spans="1:11" ht="14.25" x14ac:dyDescent="0.15">
      <c r="A48" s="5">
        <v>46</v>
      </c>
      <c r="B48" s="5" t="s">
        <v>47</v>
      </c>
      <c r="C48" s="5" t="s">
        <v>103</v>
      </c>
      <c r="D48" s="5" t="s">
        <v>28</v>
      </c>
      <c r="E48" s="5" t="s">
        <v>96</v>
      </c>
      <c r="F48" s="5">
        <v>2</v>
      </c>
      <c r="G48" s="16"/>
      <c r="H48" s="16"/>
      <c r="I48" s="5" t="s">
        <v>54</v>
      </c>
      <c r="J48" s="10">
        <f t="shared" si="20"/>
        <v>12</v>
      </c>
      <c r="K48" s="12">
        <f t="shared" si="21"/>
        <v>0</v>
      </c>
    </row>
    <row r="49" spans="1:11" ht="14.25" x14ac:dyDescent="0.15">
      <c r="A49" s="5">
        <v>47</v>
      </c>
      <c r="B49" s="5" t="s">
        <v>47</v>
      </c>
      <c r="C49" s="5" t="s">
        <v>103</v>
      </c>
      <c r="D49" s="5" t="s">
        <v>28</v>
      </c>
      <c r="E49" s="5" t="s">
        <v>31</v>
      </c>
      <c r="F49" s="5">
        <v>1</v>
      </c>
      <c r="G49" s="16"/>
      <c r="H49" s="16"/>
      <c r="I49" s="5" t="s">
        <v>54</v>
      </c>
      <c r="J49" s="10">
        <f t="shared" si="20"/>
        <v>6</v>
      </c>
      <c r="K49" s="11">
        <f>J49*G49</f>
        <v>0</v>
      </c>
    </row>
    <row r="50" spans="1:11" ht="14.25" x14ac:dyDescent="0.15">
      <c r="A50" s="5">
        <v>48</v>
      </c>
      <c r="B50" s="5" t="s">
        <v>47</v>
      </c>
      <c r="C50" s="5" t="s">
        <v>36</v>
      </c>
      <c r="D50" s="5" t="s">
        <v>28</v>
      </c>
      <c r="E50" s="5" t="s">
        <v>42</v>
      </c>
      <c r="F50" s="5">
        <v>1</v>
      </c>
      <c r="G50" s="16"/>
      <c r="H50" s="16"/>
      <c r="I50" s="5" t="s">
        <v>55</v>
      </c>
      <c r="J50" s="13">
        <f t="shared" ref="J50:J52" si="22">4*F50</f>
        <v>4</v>
      </c>
      <c r="K50" s="11">
        <f>G50*J50</f>
        <v>0</v>
      </c>
    </row>
    <row r="51" spans="1:11" ht="14.25" x14ac:dyDescent="0.15">
      <c r="A51" s="5">
        <v>49</v>
      </c>
      <c r="B51" s="5" t="s">
        <v>47</v>
      </c>
      <c r="C51" s="5" t="s">
        <v>36</v>
      </c>
      <c r="D51" s="5" t="s">
        <v>28</v>
      </c>
      <c r="E51" s="5" t="s">
        <v>40</v>
      </c>
      <c r="F51" s="5">
        <v>2</v>
      </c>
      <c r="G51" s="16"/>
      <c r="H51" s="16"/>
      <c r="I51" s="5" t="s">
        <v>55</v>
      </c>
      <c r="J51" s="13">
        <f t="shared" si="22"/>
        <v>8</v>
      </c>
      <c r="K51" s="15">
        <f t="shared" ref="K51:K52" si="23">J51*G51</f>
        <v>0</v>
      </c>
    </row>
    <row r="52" spans="1:11" ht="14.25" x14ac:dyDescent="0.15">
      <c r="A52" s="5">
        <v>50</v>
      </c>
      <c r="B52" s="5" t="s">
        <v>47</v>
      </c>
      <c r="C52" s="5" t="s">
        <v>36</v>
      </c>
      <c r="D52" s="5" t="s">
        <v>28</v>
      </c>
      <c r="E52" s="5" t="s">
        <v>97</v>
      </c>
      <c r="F52" s="5">
        <v>1</v>
      </c>
      <c r="G52" s="16"/>
      <c r="H52" s="16"/>
      <c r="I52" s="5" t="s">
        <v>55</v>
      </c>
      <c r="J52" s="13">
        <f t="shared" si="22"/>
        <v>4</v>
      </c>
      <c r="K52" s="12">
        <f t="shared" si="23"/>
        <v>0</v>
      </c>
    </row>
    <row r="53" spans="1:11" ht="14.25" x14ac:dyDescent="0.15">
      <c r="A53" s="5">
        <v>51</v>
      </c>
      <c r="B53" s="5" t="s">
        <v>49</v>
      </c>
      <c r="C53" s="5" t="s">
        <v>103</v>
      </c>
      <c r="D53" s="5" t="s">
        <v>28</v>
      </c>
      <c r="E53" s="5" t="s">
        <v>30</v>
      </c>
      <c r="F53" s="5">
        <v>1</v>
      </c>
      <c r="G53" s="16"/>
      <c r="H53" s="16"/>
      <c r="I53" s="5" t="s">
        <v>54</v>
      </c>
      <c r="J53" s="10">
        <f>6*F53</f>
        <v>6</v>
      </c>
      <c r="K53" s="11">
        <f>J53*G53</f>
        <v>0</v>
      </c>
    </row>
    <row r="54" spans="1:11" ht="14.25" x14ac:dyDescent="0.15">
      <c r="A54" s="5">
        <v>52</v>
      </c>
      <c r="B54" s="5" t="s">
        <v>49</v>
      </c>
      <c r="C54" s="5" t="s">
        <v>36</v>
      </c>
      <c r="D54" s="5" t="s">
        <v>28</v>
      </c>
      <c r="E54" s="5" t="s">
        <v>59</v>
      </c>
      <c r="F54" s="5">
        <v>2</v>
      </c>
      <c r="G54" s="16"/>
      <c r="H54" s="16"/>
      <c r="I54" s="5" t="s">
        <v>55</v>
      </c>
      <c r="J54" s="13">
        <f t="shared" ref="J54:J55" si="24">4*F54</f>
        <v>8</v>
      </c>
      <c r="K54" s="12">
        <f>J54*G54</f>
        <v>0</v>
      </c>
    </row>
    <row r="55" spans="1:11" ht="14.25" x14ac:dyDescent="0.15">
      <c r="A55" s="5">
        <v>53</v>
      </c>
      <c r="B55" s="5" t="s">
        <v>49</v>
      </c>
      <c r="C55" s="5" t="s">
        <v>36</v>
      </c>
      <c r="D55" s="5" t="s">
        <v>28</v>
      </c>
      <c r="E55" s="5" t="s">
        <v>38</v>
      </c>
      <c r="F55" s="5">
        <v>2</v>
      </c>
      <c r="G55" s="16"/>
      <c r="H55" s="16"/>
      <c r="I55" s="5" t="s">
        <v>55</v>
      </c>
      <c r="J55" s="13">
        <f t="shared" si="24"/>
        <v>8</v>
      </c>
      <c r="K55" s="11">
        <f>G55*J55</f>
        <v>0</v>
      </c>
    </row>
    <row r="56" spans="1:11" ht="14.25" x14ac:dyDescent="0.15">
      <c r="A56" s="5">
        <v>54</v>
      </c>
      <c r="B56" s="5" t="s">
        <v>14</v>
      </c>
      <c r="C56" s="5" t="s">
        <v>7</v>
      </c>
      <c r="D56" s="5" t="s">
        <v>28</v>
      </c>
      <c r="E56" s="5" t="s">
        <v>10</v>
      </c>
      <c r="F56" s="5">
        <v>6</v>
      </c>
      <c r="G56" s="16"/>
      <c r="H56" s="16"/>
      <c r="I56" s="5" t="s">
        <v>86</v>
      </c>
      <c r="J56" s="13">
        <f t="shared" ref="J56:J58" si="25">F56/2</f>
        <v>3</v>
      </c>
      <c r="K56" s="11">
        <f t="shared" ref="K56:K58" si="26">J56*G56</f>
        <v>0</v>
      </c>
    </row>
    <row r="57" spans="1:11" ht="14.25" x14ac:dyDescent="0.15">
      <c r="A57" s="5">
        <v>55</v>
      </c>
      <c r="B57" s="5" t="s">
        <v>14</v>
      </c>
      <c r="C57" s="5" t="s">
        <v>7</v>
      </c>
      <c r="D57" s="5" t="s">
        <v>28</v>
      </c>
      <c r="E57" s="5" t="s">
        <v>15</v>
      </c>
      <c r="F57" s="5">
        <v>6</v>
      </c>
      <c r="G57" s="16"/>
      <c r="H57" s="16"/>
      <c r="I57" s="5" t="s">
        <v>86</v>
      </c>
      <c r="J57" s="13">
        <f t="shared" si="25"/>
        <v>3</v>
      </c>
      <c r="K57" s="11">
        <f t="shared" si="26"/>
        <v>0</v>
      </c>
    </row>
    <row r="58" spans="1:11" ht="14.25" x14ac:dyDescent="0.15">
      <c r="A58" s="5">
        <v>56</v>
      </c>
      <c r="B58" s="5" t="s">
        <v>14</v>
      </c>
      <c r="C58" s="5" t="s">
        <v>7</v>
      </c>
      <c r="D58" s="5" t="s">
        <v>28</v>
      </c>
      <c r="E58" s="5" t="s">
        <v>11</v>
      </c>
      <c r="F58" s="5">
        <v>4</v>
      </c>
      <c r="G58" s="16"/>
      <c r="H58" s="16"/>
      <c r="I58" s="5" t="s">
        <v>86</v>
      </c>
      <c r="J58" s="13">
        <f t="shared" si="25"/>
        <v>2</v>
      </c>
      <c r="K58" s="11">
        <f t="shared" si="26"/>
        <v>0</v>
      </c>
    </row>
    <row r="59" spans="1:11" ht="14.25" x14ac:dyDescent="0.15">
      <c r="A59" s="5">
        <v>57</v>
      </c>
      <c r="B59" s="5" t="s">
        <v>98</v>
      </c>
      <c r="C59" s="5" t="s">
        <v>103</v>
      </c>
      <c r="D59" s="5" t="s">
        <v>28</v>
      </c>
      <c r="E59" s="5" t="s">
        <v>35</v>
      </c>
      <c r="F59" s="5">
        <v>2</v>
      </c>
      <c r="G59" s="16"/>
      <c r="H59" s="16"/>
      <c r="I59" s="5" t="s">
        <v>54</v>
      </c>
      <c r="J59" s="10">
        <f t="shared" ref="J59:J60" si="27">6*F59</f>
        <v>12</v>
      </c>
      <c r="K59" s="11">
        <f>J59*G59</f>
        <v>0</v>
      </c>
    </row>
    <row r="60" spans="1:11" ht="14.25" x14ac:dyDescent="0.15">
      <c r="A60" s="5">
        <v>58</v>
      </c>
      <c r="B60" s="5" t="s">
        <v>98</v>
      </c>
      <c r="C60" s="5" t="s">
        <v>103</v>
      </c>
      <c r="D60" s="5" t="s">
        <v>28</v>
      </c>
      <c r="E60" s="5" t="s">
        <v>33</v>
      </c>
      <c r="F60" s="5">
        <v>1</v>
      </c>
      <c r="G60" s="16"/>
      <c r="H60" s="16"/>
      <c r="I60" s="5" t="s">
        <v>54</v>
      </c>
      <c r="J60" s="10">
        <f t="shared" si="27"/>
        <v>6</v>
      </c>
      <c r="K60" s="11">
        <f>J60*G60</f>
        <v>0</v>
      </c>
    </row>
    <row r="61" spans="1:11" ht="14.25" x14ac:dyDescent="0.15">
      <c r="A61" s="5">
        <v>59</v>
      </c>
      <c r="B61" s="5" t="s">
        <v>98</v>
      </c>
      <c r="C61" s="5" t="s">
        <v>36</v>
      </c>
      <c r="D61" s="5" t="s">
        <v>28</v>
      </c>
      <c r="E61" s="5" t="s">
        <v>41</v>
      </c>
      <c r="F61" s="5">
        <v>2</v>
      </c>
      <c r="G61" s="16"/>
      <c r="H61" s="16"/>
      <c r="I61" s="5" t="s">
        <v>55</v>
      </c>
      <c r="J61" s="13">
        <f t="shared" ref="J61:J63" si="28">4*F61</f>
        <v>8</v>
      </c>
      <c r="K61" s="14">
        <f>J61*G61</f>
        <v>0</v>
      </c>
    </row>
    <row r="62" spans="1:11" ht="14.25" x14ac:dyDescent="0.15">
      <c r="A62" s="5">
        <v>60</v>
      </c>
      <c r="B62" s="5" t="s">
        <v>98</v>
      </c>
      <c r="C62" s="5" t="s">
        <v>36</v>
      </c>
      <c r="D62" s="5" t="s">
        <v>28</v>
      </c>
      <c r="E62" s="5" t="s">
        <v>42</v>
      </c>
      <c r="F62" s="5">
        <v>4</v>
      </c>
      <c r="G62" s="16"/>
      <c r="H62" s="16"/>
      <c r="I62" s="5" t="s">
        <v>55</v>
      </c>
      <c r="J62" s="13">
        <f t="shared" si="28"/>
        <v>16</v>
      </c>
      <c r="K62" s="11">
        <f t="shared" ref="K62:K63" si="29">G62*J62</f>
        <v>0</v>
      </c>
    </row>
    <row r="63" spans="1:11" ht="14.25" x14ac:dyDescent="0.15">
      <c r="A63" s="5">
        <v>61</v>
      </c>
      <c r="B63" s="5" t="s">
        <v>98</v>
      </c>
      <c r="C63" s="5" t="s">
        <v>36</v>
      </c>
      <c r="D63" s="5" t="s">
        <v>28</v>
      </c>
      <c r="E63" s="5" t="s">
        <v>38</v>
      </c>
      <c r="F63" s="5">
        <v>2</v>
      </c>
      <c r="G63" s="16"/>
      <c r="H63" s="16"/>
      <c r="I63" s="5" t="s">
        <v>55</v>
      </c>
      <c r="J63" s="13">
        <f t="shared" si="28"/>
        <v>8</v>
      </c>
      <c r="K63" s="11">
        <f t="shared" si="29"/>
        <v>0</v>
      </c>
    </row>
    <row r="64" spans="1:11" ht="14.25" x14ac:dyDescent="0.15">
      <c r="A64" s="5">
        <v>62</v>
      </c>
      <c r="B64" s="5" t="s">
        <v>98</v>
      </c>
      <c r="C64" s="5" t="s">
        <v>7</v>
      </c>
      <c r="D64" s="5" t="s">
        <v>28</v>
      </c>
      <c r="E64" s="5" t="s">
        <v>10</v>
      </c>
      <c r="F64" s="5">
        <v>32</v>
      </c>
      <c r="G64" s="16"/>
      <c r="H64" s="16"/>
      <c r="I64" s="5" t="s">
        <v>86</v>
      </c>
      <c r="J64" s="13">
        <f t="shared" ref="J64:J65" si="30">F64/2</f>
        <v>16</v>
      </c>
      <c r="K64" s="11">
        <f t="shared" ref="K64:K67" si="31">J64*G64</f>
        <v>0</v>
      </c>
    </row>
    <row r="65" spans="1:11" ht="14.25" x14ac:dyDescent="0.15">
      <c r="A65" s="5">
        <v>63</v>
      </c>
      <c r="B65" s="5" t="s">
        <v>98</v>
      </c>
      <c r="C65" s="5" t="s">
        <v>7</v>
      </c>
      <c r="D65" s="5" t="s">
        <v>28</v>
      </c>
      <c r="E65" s="5" t="s">
        <v>11</v>
      </c>
      <c r="F65" s="5">
        <v>8</v>
      </c>
      <c r="G65" s="16"/>
      <c r="H65" s="16"/>
      <c r="I65" s="5" t="s">
        <v>86</v>
      </c>
      <c r="J65" s="13">
        <f t="shared" si="30"/>
        <v>4</v>
      </c>
      <c r="K65" s="11">
        <f t="shared" si="31"/>
        <v>0</v>
      </c>
    </row>
    <row r="66" spans="1:11" ht="14.25" x14ac:dyDescent="0.15">
      <c r="A66" s="5">
        <v>64</v>
      </c>
      <c r="B66" s="5" t="s">
        <v>50</v>
      </c>
      <c r="C66" s="5" t="s">
        <v>103</v>
      </c>
      <c r="D66" s="5" t="s">
        <v>28</v>
      </c>
      <c r="E66" s="5" t="s">
        <v>34</v>
      </c>
      <c r="F66" s="5">
        <v>2</v>
      </c>
      <c r="G66" s="16"/>
      <c r="H66" s="16"/>
      <c r="I66" s="5" t="s">
        <v>54</v>
      </c>
      <c r="J66" s="10">
        <f t="shared" ref="J66:J67" si="32">6*F66</f>
        <v>12</v>
      </c>
      <c r="K66" s="11">
        <f t="shared" si="31"/>
        <v>0</v>
      </c>
    </row>
    <row r="67" spans="1:11" ht="14.25" x14ac:dyDescent="0.15">
      <c r="A67" s="5">
        <v>65</v>
      </c>
      <c r="B67" s="5" t="s">
        <v>50</v>
      </c>
      <c r="C67" s="5" t="s">
        <v>103</v>
      </c>
      <c r="D67" s="5" t="s">
        <v>28</v>
      </c>
      <c r="E67" s="5" t="s">
        <v>99</v>
      </c>
      <c r="F67" s="5">
        <v>2</v>
      </c>
      <c r="G67" s="16"/>
      <c r="H67" s="16"/>
      <c r="I67" s="5" t="s">
        <v>54</v>
      </c>
      <c r="J67" s="10">
        <f t="shared" si="32"/>
        <v>12</v>
      </c>
      <c r="K67" s="11">
        <f t="shared" si="31"/>
        <v>0</v>
      </c>
    </row>
    <row r="68" spans="1:11" ht="14.25" x14ac:dyDescent="0.15">
      <c r="A68" s="5">
        <v>66</v>
      </c>
      <c r="B68" s="5" t="s">
        <v>50</v>
      </c>
      <c r="C68" s="5" t="s">
        <v>36</v>
      </c>
      <c r="D68" s="5" t="s">
        <v>28</v>
      </c>
      <c r="E68" s="5" t="s">
        <v>38</v>
      </c>
      <c r="F68" s="5">
        <v>2</v>
      </c>
      <c r="G68" s="16"/>
      <c r="H68" s="16"/>
      <c r="I68" s="5" t="s">
        <v>55</v>
      </c>
      <c r="J68" s="13">
        <f t="shared" ref="J68:J69" si="33">4*F68</f>
        <v>8</v>
      </c>
      <c r="K68" s="11">
        <f t="shared" ref="K68:K69" si="34">G68*J68</f>
        <v>0</v>
      </c>
    </row>
    <row r="69" spans="1:11" ht="14.25" x14ac:dyDescent="0.15">
      <c r="A69" s="5">
        <v>67</v>
      </c>
      <c r="B69" s="5" t="s">
        <v>50</v>
      </c>
      <c r="C69" s="5" t="s">
        <v>36</v>
      </c>
      <c r="D69" s="5" t="s">
        <v>28</v>
      </c>
      <c r="E69" s="5" t="s">
        <v>46</v>
      </c>
      <c r="F69" s="5">
        <v>2</v>
      </c>
      <c r="G69" s="16"/>
      <c r="H69" s="16"/>
      <c r="I69" s="5" t="s">
        <v>55</v>
      </c>
      <c r="J69" s="13">
        <f t="shared" si="33"/>
        <v>8</v>
      </c>
      <c r="K69" s="12">
        <f t="shared" si="34"/>
        <v>0</v>
      </c>
    </row>
    <row r="70" spans="1:11" ht="14.25" x14ac:dyDescent="0.15">
      <c r="A70" s="5">
        <v>68</v>
      </c>
      <c r="B70" s="5" t="s">
        <v>51</v>
      </c>
      <c r="C70" s="5" t="s">
        <v>103</v>
      </c>
      <c r="D70" s="5" t="s">
        <v>28</v>
      </c>
      <c r="E70" s="5" t="s">
        <v>32</v>
      </c>
      <c r="F70" s="5">
        <v>19</v>
      </c>
      <c r="G70" s="16"/>
      <c r="H70" s="16"/>
      <c r="I70" s="5" t="s">
        <v>54</v>
      </c>
      <c r="J70" s="10">
        <f t="shared" ref="J70:J72" si="35">6*F70</f>
        <v>114</v>
      </c>
      <c r="K70" s="12">
        <f>J70*G70</f>
        <v>0</v>
      </c>
    </row>
    <row r="71" spans="1:11" ht="14.25" x14ac:dyDescent="0.15">
      <c r="A71" s="5">
        <v>69</v>
      </c>
      <c r="B71" s="5" t="s">
        <v>51</v>
      </c>
      <c r="C71" s="5" t="s">
        <v>103</v>
      </c>
      <c r="D71" s="5" t="s">
        <v>28</v>
      </c>
      <c r="E71" s="5" t="s">
        <v>30</v>
      </c>
      <c r="F71" s="5">
        <v>23</v>
      </c>
      <c r="G71" s="16"/>
      <c r="H71" s="16"/>
      <c r="I71" s="5" t="s">
        <v>54</v>
      </c>
      <c r="J71" s="10">
        <f t="shared" si="35"/>
        <v>138</v>
      </c>
      <c r="K71" s="11">
        <f t="shared" ref="K71:K72" si="36">J71*G71</f>
        <v>0</v>
      </c>
    </row>
    <row r="72" spans="1:11" ht="14.25" x14ac:dyDescent="0.15">
      <c r="A72" s="5">
        <v>70</v>
      </c>
      <c r="B72" s="5" t="s">
        <v>51</v>
      </c>
      <c r="C72" s="5" t="s">
        <v>103</v>
      </c>
      <c r="D72" s="5" t="s">
        <v>28</v>
      </c>
      <c r="E72" s="5" t="s">
        <v>34</v>
      </c>
      <c r="F72" s="5">
        <v>18</v>
      </c>
      <c r="G72" s="16"/>
      <c r="H72" s="16"/>
      <c r="I72" s="5" t="s">
        <v>54</v>
      </c>
      <c r="J72" s="10">
        <f t="shared" si="35"/>
        <v>108</v>
      </c>
      <c r="K72" s="11">
        <f t="shared" si="36"/>
        <v>0</v>
      </c>
    </row>
    <row r="73" spans="1:11" ht="14.25" x14ac:dyDescent="0.15">
      <c r="A73" s="5">
        <v>71</v>
      </c>
      <c r="B73" s="5" t="s">
        <v>51</v>
      </c>
      <c r="C73" s="5" t="s">
        <v>37</v>
      </c>
      <c r="D73" s="5" t="s">
        <v>28</v>
      </c>
      <c r="E73" s="5" t="s">
        <v>40</v>
      </c>
      <c r="F73" s="5">
        <v>19</v>
      </c>
      <c r="G73" s="16"/>
      <c r="H73" s="16"/>
      <c r="I73" s="5" t="s">
        <v>55</v>
      </c>
      <c r="J73" s="13">
        <f t="shared" ref="J73:J75" si="37">4*F73</f>
        <v>76</v>
      </c>
      <c r="K73" s="12">
        <f>J73*G73</f>
        <v>0</v>
      </c>
    </row>
    <row r="74" spans="1:11" ht="14.25" x14ac:dyDescent="0.15">
      <c r="A74" s="5">
        <v>72</v>
      </c>
      <c r="B74" s="5" t="s">
        <v>51</v>
      </c>
      <c r="C74" s="5" t="s">
        <v>37</v>
      </c>
      <c r="D74" s="5" t="s">
        <v>28</v>
      </c>
      <c r="E74" s="5" t="s">
        <v>42</v>
      </c>
      <c r="F74" s="5">
        <v>23</v>
      </c>
      <c r="G74" s="16"/>
      <c r="H74" s="16"/>
      <c r="I74" s="5" t="s">
        <v>55</v>
      </c>
      <c r="J74" s="13">
        <f t="shared" si="37"/>
        <v>92</v>
      </c>
      <c r="K74" s="11">
        <f t="shared" ref="K74:K76" si="38">G74*J74</f>
        <v>0</v>
      </c>
    </row>
    <row r="75" spans="1:11" ht="14.25" x14ac:dyDescent="0.15">
      <c r="A75" s="5">
        <v>73</v>
      </c>
      <c r="B75" s="5" t="s">
        <v>51</v>
      </c>
      <c r="C75" s="5" t="s">
        <v>37</v>
      </c>
      <c r="D75" s="5" t="s">
        <v>28</v>
      </c>
      <c r="E75" s="5" t="s">
        <v>38</v>
      </c>
      <c r="F75" s="5">
        <v>18</v>
      </c>
      <c r="G75" s="16"/>
      <c r="H75" s="16"/>
      <c r="I75" s="5" t="s">
        <v>55</v>
      </c>
      <c r="J75" s="13">
        <f t="shared" si="37"/>
        <v>72</v>
      </c>
      <c r="K75" s="11">
        <f t="shared" si="38"/>
        <v>0</v>
      </c>
    </row>
    <row r="76" spans="1:11" ht="14.25" x14ac:dyDescent="0.15">
      <c r="A76" s="5">
        <v>74</v>
      </c>
      <c r="B76" s="5" t="s">
        <v>51</v>
      </c>
      <c r="C76" s="5" t="s">
        <v>93</v>
      </c>
      <c r="D76" s="5" t="s">
        <v>28</v>
      </c>
      <c r="E76" s="5" t="s">
        <v>100</v>
      </c>
      <c r="F76" s="5">
        <v>4</v>
      </c>
      <c r="G76" s="16"/>
      <c r="H76" s="16"/>
      <c r="I76" s="5" t="s">
        <v>86</v>
      </c>
      <c r="J76" s="13">
        <f t="shared" ref="J76:J86" si="39">F76/2</f>
        <v>2</v>
      </c>
      <c r="K76" s="11">
        <f t="shared" si="38"/>
        <v>0</v>
      </c>
    </row>
    <row r="77" spans="1:11" ht="14.25" x14ac:dyDescent="0.15">
      <c r="A77" s="5">
        <v>75</v>
      </c>
      <c r="B77" s="5" t="s">
        <v>51</v>
      </c>
      <c r="C77" s="5" t="s">
        <v>93</v>
      </c>
      <c r="D77" s="5" t="s">
        <v>28</v>
      </c>
      <c r="E77" s="5" t="s">
        <v>101</v>
      </c>
      <c r="F77" s="5">
        <v>2</v>
      </c>
      <c r="G77" s="16"/>
      <c r="H77" s="16"/>
      <c r="I77" s="5" t="s">
        <v>86</v>
      </c>
      <c r="J77" s="13">
        <f t="shared" si="39"/>
        <v>1</v>
      </c>
      <c r="K77" s="11">
        <f>J77*G77</f>
        <v>0</v>
      </c>
    </row>
    <row r="78" spans="1:11" ht="14.25" x14ac:dyDescent="0.15">
      <c r="A78" s="5">
        <v>76</v>
      </c>
      <c r="B78" s="5" t="s">
        <v>23</v>
      </c>
      <c r="C78" s="5" t="s">
        <v>7</v>
      </c>
      <c r="D78" s="5" t="s">
        <v>28</v>
      </c>
      <c r="E78" s="5" t="s">
        <v>20</v>
      </c>
      <c r="F78" s="5">
        <v>33</v>
      </c>
      <c r="G78" s="16"/>
      <c r="H78" s="16"/>
      <c r="I78" s="5" t="s">
        <v>87</v>
      </c>
      <c r="J78" s="13">
        <f t="shared" si="39"/>
        <v>16.5</v>
      </c>
      <c r="K78" s="11">
        <f t="shared" ref="K78:K90" si="40">J78*G78</f>
        <v>0</v>
      </c>
    </row>
    <row r="79" spans="1:11" ht="14.25" x14ac:dyDescent="0.15">
      <c r="A79" s="5">
        <v>77</v>
      </c>
      <c r="B79" s="5" t="s">
        <v>23</v>
      </c>
      <c r="C79" s="5" t="s">
        <v>7</v>
      </c>
      <c r="D79" s="5" t="s">
        <v>28</v>
      </c>
      <c r="E79" s="5" t="s">
        <v>24</v>
      </c>
      <c r="F79" s="5">
        <v>17</v>
      </c>
      <c r="G79" s="16"/>
      <c r="H79" s="16"/>
      <c r="I79" s="5" t="s">
        <v>87</v>
      </c>
      <c r="J79" s="13">
        <f t="shared" si="39"/>
        <v>8.5</v>
      </c>
      <c r="K79" s="11">
        <f t="shared" si="40"/>
        <v>0</v>
      </c>
    </row>
    <row r="80" spans="1:11" ht="14.25" x14ac:dyDescent="0.15">
      <c r="A80" s="5">
        <v>78</v>
      </c>
      <c r="B80" s="5" t="s">
        <v>23</v>
      </c>
      <c r="C80" s="5" t="s">
        <v>7</v>
      </c>
      <c r="D80" s="5" t="s">
        <v>28</v>
      </c>
      <c r="E80" s="5" t="s">
        <v>8</v>
      </c>
      <c r="F80" s="5">
        <v>37</v>
      </c>
      <c r="G80" s="16"/>
      <c r="H80" s="16"/>
      <c r="I80" s="5" t="s">
        <v>87</v>
      </c>
      <c r="J80" s="13">
        <f t="shared" si="39"/>
        <v>18.5</v>
      </c>
      <c r="K80" s="11">
        <f t="shared" si="40"/>
        <v>0</v>
      </c>
    </row>
    <row r="81" spans="1:11" ht="14.25" x14ac:dyDescent="0.15">
      <c r="A81" s="5">
        <v>79</v>
      </c>
      <c r="B81" s="5" t="s">
        <v>23</v>
      </c>
      <c r="C81" s="5" t="s">
        <v>7</v>
      </c>
      <c r="D81" s="5" t="s">
        <v>28</v>
      </c>
      <c r="E81" s="5" t="s">
        <v>19</v>
      </c>
      <c r="F81" s="5">
        <v>16</v>
      </c>
      <c r="G81" s="16"/>
      <c r="H81" s="16"/>
      <c r="I81" s="5" t="s">
        <v>87</v>
      </c>
      <c r="J81" s="13">
        <f t="shared" si="39"/>
        <v>8</v>
      </c>
      <c r="K81" s="11">
        <f t="shared" si="40"/>
        <v>0</v>
      </c>
    </row>
    <row r="82" spans="1:11" ht="14.25" x14ac:dyDescent="0.15">
      <c r="A82" s="5">
        <v>80</v>
      </c>
      <c r="B82" s="5" t="s">
        <v>23</v>
      </c>
      <c r="C82" s="5" t="s">
        <v>7</v>
      </c>
      <c r="D82" s="5" t="s">
        <v>28</v>
      </c>
      <c r="E82" s="5" t="s">
        <v>25</v>
      </c>
      <c r="F82" s="5">
        <v>4</v>
      </c>
      <c r="G82" s="16"/>
      <c r="H82" s="16"/>
      <c r="I82" s="5" t="s">
        <v>87</v>
      </c>
      <c r="J82" s="13">
        <f t="shared" si="39"/>
        <v>2</v>
      </c>
      <c r="K82" s="11">
        <f t="shared" si="40"/>
        <v>0</v>
      </c>
    </row>
    <row r="83" spans="1:11" ht="14.25" x14ac:dyDescent="0.15">
      <c r="A83" s="5">
        <v>81</v>
      </c>
      <c r="B83" s="5" t="s">
        <v>23</v>
      </c>
      <c r="C83" s="5" t="s">
        <v>7</v>
      </c>
      <c r="D83" s="5" t="s">
        <v>28</v>
      </c>
      <c r="E83" s="5" t="s">
        <v>26</v>
      </c>
      <c r="F83" s="5">
        <v>2</v>
      </c>
      <c r="G83" s="16"/>
      <c r="H83" s="16"/>
      <c r="I83" s="5" t="s">
        <v>87</v>
      </c>
      <c r="J83" s="13">
        <f t="shared" si="39"/>
        <v>1</v>
      </c>
      <c r="K83" s="11">
        <f t="shared" si="40"/>
        <v>0</v>
      </c>
    </row>
    <row r="84" spans="1:11" ht="28.5" x14ac:dyDescent="0.15">
      <c r="A84" s="5">
        <v>82</v>
      </c>
      <c r="B84" s="5" t="s">
        <v>23</v>
      </c>
      <c r="C84" s="5" t="s">
        <v>7</v>
      </c>
      <c r="D84" s="5" t="s">
        <v>28</v>
      </c>
      <c r="E84" s="5" t="s">
        <v>22</v>
      </c>
      <c r="F84" s="5">
        <v>32</v>
      </c>
      <c r="G84" s="16"/>
      <c r="H84" s="16"/>
      <c r="I84" s="9" t="s">
        <v>88</v>
      </c>
      <c r="J84" s="13">
        <f t="shared" si="39"/>
        <v>16</v>
      </c>
      <c r="K84" s="11">
        <f t="shared" si="40"/>
        <v>0</v>
      </c>
    </row>
    <row r="85" spans="1:11" ht="28.5" x14ac:dyDescent="0.15">
      <c r="A85" s="5">
        <v>83</v>
      </c>
      <c r="B85" s="5" t="s">
        <v>23</v>
      </c>
      <c r="C85" s="5" t="s">
        <v>7</v>
      </c>
      <c r="D85" s="5" t="s">
        <v>28</v>
      </c>
      <c r="E85" s="5" t="s">
        <v>22</v>
      </c>
      <c r="F85" s="5">
        <v>28</v>
      </c>
      <c r="G85" s="16"/>
      <c r="H85" s="16"/>
      <c r="I85" s="9" t="s">
        <v>89</v>
      </c>
      <c r="J85" s="13">
        <f t="shared" si="39"/>
        <v>14</v>
      </c>
      <c r="K85" s="11">
        <f t="shared" si="40"/>
        <v>0</v>
      </c>
    </row>
    <row r="86" spans="1:11" ht="28.5" x14ac:dyDescent="0.15">
      <c r="A86" s="5">
        <v>84</v>
      </c>
      <c r="B86" s="5" t="s">
        <v>23</v>
      </c>
      <c r="C86" s="5" t="s">
        <v>7</v>
      </c>
      <c r="D86" s="5" t="s">
        <v>28</v>
      </c>
      <c r="E86" s="5" t="s">
        <v>27</v>
      </c>
      <c r="F86" s="5">
        <v>36</v>
      </c>
      <c r="G86" s="16"/>
      <c r="H86" s="16"/>
      <c r="I86" s="9" t="s">
        <v>90</v>
      </c>
      <c r="J86" s="13">
        <f t="shared" si="39"/>
        <v>18</v>
      </c>
      <c r="K86" s="11">
        <f t="shared" si="40"/>
        <v>0</v>
      </c>
    </row>
    <row r="87" spans="1:11" ht="14.25" x14ac:dyDescent="0.15">
      <c r="A87" s="5">
        <v>85</v>
      </c>
      <c r="B87" s="5" t="s">
        <v>21</v>
      </c>
      <c r="C87" s="5" t="s">
        <v>103</v>
      </c>
      <c r="D87" s="5" t="s">
        <v>28</v>
      </c>
      <c r="E87" s="5" t="s">
        <v>34</v>
      </c>
      <c r="F87" s="5">
        <v>6</v>
      </c>
      <c r="G87" s="16"/>
      <c r="H87" s="16"/>
      <c r="I87" s="5" t="s">
        <v>82</v>
      </c>
      <c r="J87" s="10">
        <f t="shared" ref="J87:J90" si="41">6*F87</f>
        <v>36</v>
      </c>
      <c r="K87" s="11">
        <f t="shared" si="40"/>
        <v>0</v>
      </c>
    </row>
    <row r="88" spans="1:11" ht="14.25" x14ac:dyDescent="0.15">
      <c r="A88" s="5">
        <v>86</v>
      </c>
      <c r="B88" s="5" t="s">
        <v>21</v>
      </c>
      <c r="C88" s="5" t="s">
        <v>103</v>
      </c>
      <c r="D88" s="5" t="s">
        <v>28</v>
      </c>
      <c r="E88" s="5" t="s">
        <v>30</v>
      </c>
      <c r="F88" s="5">
        <v>2</v>
      </c>
      <c r="G88" s="16"/>
      <c r="H88" s="16"/>
      <c r="I88" s="5" t="s">
        <v>82</v>
      </c>
      <c r="J88" s="10">
        <f t="shared" si="41"/>
        <v>12</v>
      </c>
      <c r="K88" s="11">
        <f t="shared" si="40"/>
        <v>0</v>
      </c>
    </row>
    <row r="89" spans="1:11" ht="14.25" x14ac:dyDescent="0.15">
      <c r="A89" s="5">
        <v>87</v>
      </c>
      <c r="B89" s="5" t="s">
        <v>21</v>
      </c>
      <c r="C89" s="5" t="s">
        <v>103</v>
      </c>
      <c r="D89" s="5" t="s">
        <v>28</v>
      </c>
      <c r="E89" s="5" t="s">
        <v>32</v>
      </c>
      <c r="F89" s="5">
        <v>3</v>
      </c>
      <c r="G89" s="16"/>
      <c r="H89" s="16"/>
      <c r="I89" s="5" t="s">
        <v>82</v>
      </c>
      <c r="J89" s="10">
        <f t="shared" si="41"/>
        <v>18</v>
      </c>
      <c r="K89" s="11">
        <f t="shared" si="40"/>
        <v>0</v>
      </c>
    </row>
    <row r="90" spans="1:11" ht="14.25" x14ac:dyDescent="0.15">
      <c r="A90" s="5">
        <v>88</v>
      </c>
      <c r="B90" s="5" t="s">
        <v>21</v>
      </c>
      <c r="C90" s="5" t="s">
        <v>103</v>
      </c>
      <c r="D90" s="5" t="s">
        <v>28</v>
      </c>
      <c r="E90" s="5" t="s">
        <v>102</v>
      </c>
      <c r="F90" s="5">
        <v>1</v>
      </c>
      <c r="G90" s="16"/>
      <c r="H90" s="16"/>
      <c r="I90" s="5" t="s">
        <v>82</v>
      </c>
      <c r="J90" s="10">
        <f t="shared" si="41"/>
        <v>6</v>
      </c>
      <c r="K90" s="11">
        <f t="shared" si="40"/>
        <v>0</v>
      </c>
    </row>
    <row r="91" spans="1:11" ht="14.25" x14ac:dyDescent="0.15">
      <c r="A91" s="5">
        <v>89</v>
      </c>
      <c r="B91" s="5" t="s">
        <v>21</v>
      </c>
      <c r="C91" s="5" t="s">
        <v>36</v>
      </c>
      <c r="D91" s="5" t="s">
        <v>28</v>
      </c>
      <c r="E91" s="5" t="s">
        <v>42</v>
      </c>
      <c r="F91" s="5">
        <v>2</v>
      </c>
      <c r="G91" s="16"/>
      <c r="H91" s="16"/>
      <c r="I91" s="5" t="s">
        <v>55</v>
      </c>
      <c r="J91" s="13">
        <f t="shared" ref="J91:J94" si="42">4*F91</f>
        <v>8</v>
      </c>
      <c r="K91" s="15">
        <f t="shared" ref="K91:K92" si="43">G91*J91</f>
        <v>0</v>
      </c>
    </row>
    <row r="92" spans="1:11" ht="14.25" x14ac:dyDescent="0.15">
      <c r="A92" s="5">
        <v>90</v>
      </c>
      <c r="B92" s="5" t="s">
        <v>21</v>
      </c>
      <c r="C92" s="5" t="s">
        <v>36</v>
      </c>
      <c r="D92" s="5" t="s">
        <v>28</v>
      </c>
      <c r="E92" s="5" t="s">
        <v>38</v>
      </c>
      <c r="F92" s="5">
        <v>6</v>
      </c>
      <c r="G92" s="16"/>
      <c r="H92" s="16"/>
      <c r="I92" s="5" t="s">
        <v>55</v>
      </c>
      <c r="J92" s="13">
        <f t="shared" si="42"/>
        <v>24</v>
      </c>
      <c r="K92" s="11">
        <f t="shared" si="43"/>
        <v>0</v>
      </c>
    </row>
    <row r="93" spans="1:11" ht="14.25" x14ac:dyDescent="0.15">
      <c r="A93" s="5">
        <v>91</v>
      </c>
      <c r="B93" s="5" t="s">
        <v>21</v>
      </c>
      <c r="C93" s="5" t="s">
        <v>36</v>
      </c>
      <c r="D93" s="5" t="s">
        <v>28</v>
      </c>
      <c r="E93" s="5" t="s">
        <v>40</v>
      </c>
      <c r="F93" s="5">
        <v>3</v>
      </c>
      <c r="G93" s="16"/>
      <c r="H93" s="16"/>
      <c r="I93" s="5" t="s">
        <v>55</v>
      </c>
      <c r="J93" s="13">
        <f t="shared" si="42"/>
        <v>12</v>
      </c>
      <c r="K93" s="15">
        <f t="shared" ref="K93:K98" si="44">J93*G93</f>
        <v>0</v>
      </c>
    </row>
    <row r="94" spans="1:11" ht="14.25" x14ac:dyDescent="0.15">
      <c r="A94" s="5">
        <v>92</v>
      </c>
      <c r="B94" s="5" t="s">
        <v>21</v>
      </c>
      <c r="C94" s="5" t="s">
        <v>36</v>
      </c>
      <c r="D94" s="5" t="s">
        <v>28</v>
      </c>
      <c r="E94" s="5" t="s">
        <v>59</v>
      </c>
      <c r="F94" s="5">
        <v>1</v>
      </c>
      <c r="G94" s="16"/>
      <c r="H94" s="16"/>
      <c r="I94" s="5" t="s">
        <v>55</v>
      </c>
      <c r="J94" s="13">
        <f t="shared" si="42"/>
        <v>4</v>
      </c>
      <c r="K94" s="11">
        <f t="shared" si="44"/>
        <v>0</v>
      </c>
    </row>
    <row r="95" spans="1:11" ht="14.25" x14ac:dyDescent="0.15">
      <c r="A95" s="5">
        <v>93</v>
      </c>
      <c r="B95" s="5" t="s">
        <v>21</v>
      </c>
      <c r="C95" s="5" t="s">
        <v>7</v>
      </c>
      <c r="D95" s="5" t="s">
        <v>28</v>
      </c>
      <c r="E95" s="5" t="s">
        <v>20</v>
      </c>
      <c r="F95" s="5">
        <v>6</v>
      </c>
      <c r="G95" s="16"/>
      <c r="H95" s="16"/>
      <c r="I95" s="5" t="s">
        <v>91</v>
      </c>
      <c r="J95" s="13">
        <f t="shared" ref="J95:J98" si="45">F95/2</f>
        <v>3</v>
      </c>
      <c r="K95" s="11">
        <f t="shared" si="44"/>
        <v>0</v>
      </c>
    </row>
    <row r="96" spans="1:11" ht="14.25" x14ac:dyDescent="0.15">
      <c r="A96" s="5">
        <v>94</v>
      </c>
      <c r="B96" s="5" t="s">
        <v>21</v>
      </c>
      <c r="C96" s="5" t="s">
        <v>7</v>
      </c>
      <c r="D96" s="5" t="s">
        <v>28</v>
      </c>
      <c r="E96" s="5" t="s">
        <v>19</v>
      </c>
      <c r="F96" s="5">
        <v>8</v>
      </c>
      <c r="G96" s="16"/>
      <c r="H96" s="16"/>
      <c r="I96" s="5" t="s">
        <v>91</v>
      </c>
      <c r="J96" s="13">
        <f t="shared" si="45"/>
        <v>4</v>
      </c>
      <c r="K96" s="11">
        <f t="shared" si="44"/>
        <v>0</v>
      </c>
    </row>
    <row r="97" spans="1:11" ht="14.25" x14ac:dyDescent="0.15">
      <c r="A97" s="5">
        <v>95</v>
      </c>
      <c r="B97" s="5" t="s">
        <v>21</v>
      </c>
      <c r="C97" s="5" t="s">
        <v>7</v>
      </c>
      <c r="D97" s="5" t="s">
        <v>28</v>
      </c>
      <c r="E97" s="5" t="s">
        <v>92</v>
      </c>
      <c r="F97" s="5">
        <v>6</v>
      </c>
      <c r="G97" s="16"/>
      <c r="H97" s="16"/>
      <c r="I97" s="5" t="s">
        <v>91</v>
      </c>
      <c r="J97" s="13">
        <f t="shared" si="45"/>
        <v>3</v>
      </c>
      <c r="K97" s="11">
        <f t="shared" si="44"/>
        <v>0</v>
      </c>
    </row>
    <row r="98" spans="1:11" ht="14.25" x14ac:dyDescent="0.15">
      <c r="A98" s="5">
        <v>96</v>
      </c>
      <c r="B98" s="5" t="s">
        <v>21</v>
      </c>
      <c r="C98" s="5" t="s">
        <v>7</v>
      </c>
      <c r="D98" s="5" t="s">
        <v>28</v>
      </c>
      <c r="E98" s="5" t="s">
        <v>22</v>
      </c>
      <c r="F98" s="5">
        <v>4</v>
      </c>
      <c r="G98" s="16"/>
      <c r="H98" s="16"/>
      <c r="I98" s="5" t="s">
        <v>91</v>
      </c>
      <c r="J98" s="13">
        <f t="shared" si="45"/>
        <v>2</v>
      </c>
      <c r="K98" s="11">
        <f t="shared" si="44"/>
        <v>0</v>
      </c>
    </row>
    <row r="99" spans="1:11" ht="14.25" x14ac:dyDescent="0.15">
      <c r="A99" s="5">
        <v>97</v>
      </c>
      <c r="B99" s="5" t="s">
        <v>57</v>
      </c>
      <c r="C99" s="5" t="s">
        <v>103</v>
      </c>
      <c r="D99" s="5" t="s">
        <v>28</v>
      </c>
      <c r="E99" s="5" t="s">
        <v>32</v>
      </c>
      <c r="F99" s="5">
        <v>93</v>
      </c>
      <c r="G99" s="16"/>
      <c r="H99" s="16"/>
      <c r="I99" s="5" t="s">
        <v>54</v>
      </c>
      <c r="J99" s="10">
        <f t="shared" ref="J99:J100" si="46">6*F99</f>
        <v>558</v>
      </c>
      <c r="K99" s="12">
        <f>J99*G99</f>
        <v>0</v>
      </c>
    </row>
    <row r="100" spans="1:11" ht="14.25" x14ac:dyDescent="0.15">
      <c r="A100" s="5">
        <v>98</v>
      </c>
      <c r="B100" s="5" t="s">
        <v>57</v>
      </c>
      <c r="C100" s="5" t="s">
        <v>103</v>
      </c>
      <c r="D100" s="5" t="s">
        <v>28</v>
      </c>
      <c r="E100" s="5" t="s">
        <v>34</v>
      </c>
      <c r="F100" s="5">
        <v>6</v>
      </c>
      <c r="G100" s="16"/>
      <c r="H100" s="16"/>
      <c r="I100" s="5" t="s">
        <v>54</v>
      </c>
      <c r="J100" s="10">
        <f t="shared" si="46"/>
        <v>36</v>
      </c>
      <c r="K100" s="11">
        <f>J100*G100</f>
        <v>0</v>
      </c>
    </row>
    <row r="101" spans="1:11" ht="14.25" x14ac:dyDescent="0.15">
      <c r="A101" s="5">
        <v>99</v>
      </c>
      <c r="B101" s="5" t="s">
        <v>57</v>
      </c>
      <c r="C101" s="5" t="s">
        <v>36</v>
      </c>
      <c r="D101" s="5" t="s">
        <v>28</v>
      </c>
      <c r="E101" s="5" t="s">
        <v>40</v>
      </c>
      <c r="F101" s="5">
        <v>93</v>
      </c>
      <c r="G101" s="16"/>
      <c r="H101" s="16"/>
      <c r="I101" s="5" t="s">
        <v>55</v>
      </c>
      <c r="J101" s="13">
        <f t="shared" ref="J101:J102" si="47">4*F101</f>
        <v>372</v>
      </c>
      <c r="K101" s="12">
        <f>J101*G101</f>
        <v>0</v>
      </c>
    </row>
    <row r="102" spans="1:11" ht="14.25" x14ac:dyDescent="0.15">
      <c r="A102" s="5">
        <v>100</v>
      </c>
      <c r="B102" s="5" t="s">
        <v>57</v>
      </c>
      <c r="C102" s="5" t="s">
        <v>36</v>
      </c>
      <c r="D102" s="5" t="s">
        <v>28</v>
      </c>
      <c r="E102" s="5" t="s">
        <v>38</v>
      </c>
      <c r="F102" s="5">
        <v>6</v>
      </c>
      <c r="G102" s="16"/>
      <c r="H102" s="16"/>
      <c r="I102" s="5" t="s">
        <v>55</v>
      </c>
      <c r="J102" s="13">
        <f t="shared" si="47"/>
        <v>24</v>
      </c>
      <c r="K102" s="12">
        <f>G102*J102</f>
        <v>0</v>
      </c>
    </row>
    <row r="103" spans="1:11" ht="14.25" x14ac:dyDescent="0.15">
      <c r="A103" s="5">
        <v>101</v>
      </c>
      <c r="B103" s="5" t="s">
        <v>56</v>
      </c>
      <c r="C103" s="5" t="s">
        <v>103</v>
      </c>
      <c r="D103" s="5" t="s">
        <v>28</v>
      </c>
      <c r="E103" s="5" t="s">
        <v>33</v>
      </c>
      <c r="F103" s="5">
        <v>70</v>
      </c>
      <c r="G103" s="16"/>
      <c r="H103" s="16"/>
      <c r="I103" s="5" t="s">
        <v>54</v>
      </c>
      <c r="J103" s="10">
        <f t="shared" ref="J103:J106" si="48">6*F103</f>
        <v>420</v>
      </c>
      <c r="K103" s="12">
        <f>J103*G103</f>
        <v>0</v>
      </c>
    </row>
    <row r="104" spans="1:11" ht="14.25" x14ac:dyDescent="0.15">
      <c r="A104" s="5">
        <v>102</v>
      </c>
      <c r="B104" s="5" t="s">
        <v>56</v>
      </c>
      <c r="C104" s="5" t="s">
        <v>103</v>
      </c>
      <c r="D104" s="5" t="s">
        <v>28</v>
      </c>
      <c r="E104" s="5" t="s">
        <v>30</v>
      </c>
      <c r="F104" s="5">
        <v>101</v>
      </c>
      <c r="G104" s="16"/>
      <c r="H104" s="16"/>
      <c r="I104" s="5" t="s">
        <v>54</v>
      </c>
      <c r="J104" s="10">
        <f t="shared" si="48"/>
        <v>606</v>
      </c>
      <c r="K104" s="11">
        <f t="shared" ref="K104:K106" si="49">J104*G104</f>
        <v>0</v>
      </c>
    </row>
    <row r="105" spans="1:11" ht="14.25" x14ac:dyDescent="0.15">
      <c r="A105" s="5">
        <v>103</v>
      </c>
      <c r="B105" s="5" t="s">
        <v>56</v>
      </c>
      <c r="C105" s="5" t="s">
        <v>103</v>
      </c>
      <c r="D105" s="5" t="s">
        <v>28</v>
      </c>
      <c r="E105" s="5" t="s">
        <v>34</v>
      </c>
      <c r="F105" s="5">
        <v>19</v>
      </c>
      <c r="G105" s="16"/>
      <c r="H105" s="16"/>
      <c r="I105" s="5" t="s">
        <v>54</v>
      </c>
      <c r="J105" s="10">
        <f t="shared" si="48"/>
        <v>114</v>
      </c>
      <c r="K105" s="11">
        <f t="shared" si="49"/>
        <v>0</v>
      </c>
    </row>
    <row r="106" spans="1:11" ht="14.25" x14ac:dyDescent="0.15">
      <c r="A106" s="5">
        <v>104</v>
      </c>
      <c r="B106" s="5" t="s">
        <v>56</v>
      </c>
      <c r="C106" s="5" t="s">
        <v>103</v>
      </c>
      <c r="D106" s="5" t="s">
        <v>28</v>
      </c>
      <c r="E106" s="5" t="s">
        <v>99</v>
      </c>
      <c r="F106" s="5">
        <v>8</v>
      </c>
      <c r="G106" s="16"/>
      <c r="H106" s="16"/>
      <c r="I106" s="5" t="s">
        <v>54</v>
      </c>
      <c r="J106" s="10">
        <f t="shared" si="48"/>
        <v>48</v>
      </c>
      <c r="K106" s="11">
        <f t="shared" si="49"/>
        <v>0</v>
      </c>
    </row>
    <row r="107" spans="1:11" ht="14.25" x14ac:dyDescent="0.15">
      <c r="A107" s="5">
        <v>105</v>
      </c>
      <c r="B107" s="5" t="s">
        <v>56</v>
      </c>
      <c r="C107" s="5" t="s">
        <v>36</v>
      </c>
      <c r="D107" s="5" t="s">
        <v>28</v>
      </c>
      <c r="E107" s="5" t="s">
        <v>38</v>
      </c>
      <c r="F107" s="5">
        <v>19</v>
      </c>
      <c r="G107" s="16"/>
      <c r="H107" s="16"/>
      <c r="I107" s="5" t="s">
        <v>55</v>
      </c>
      <c r="J107" s="13">
        <f t="shared" ref="J107:J109" si="50">4*F107</f>
        <v>76</v>
      </c>
      <c r="K107" s="11">
        <f t="shared" ref="K107:K108" si="51">G107*J107</f>
        <v>0</v>
      </c>
    </row>
    <row r="108" spans="1:11" ht="14.25" x14ac:dyDescent="0.15">
      <c r="A108" s="5">
        <v>106</v>
      </c>
      <c r="B108" s="5" t="s">
        <v>56</v>
      </c>
      <c r="C108" s="5" t="s">
        <v>36</v>
      </c>
      <c r="D108" s="5" t="s">
        <v>28</v>
      </c>
      <c r="E108" s="5" t="s">
        <v>42</v>
      </c>
      <c r="F108" s="5">
        <v>101</v>
      </c>
      <c r="G108" s="16"/>
      <c r="H108" s="16"/>
      <c r="I108" s="5" t="s">
        <v>55</v>
      </c>
      <c r="J108" s="13">
        <f t="shared" si="50"/>
        <v>404</v>
      </c>
      <c r="K108" s="11">
        <f t="shared" si="51"/>
        <v>0</v>
      </c>
    </row>
    <row r="109" spans="1:11" ht="14.25" x14ac:dyDescent="0.15">
      <c r="A109" s="5">
        <v>107</v>
      </c>
      <c r="B109" s="5" t="s">
        <v>56</v>
      </c>
      <c r="C109" s="5" t="s">
        <v>36</v>
      </c>
      <c r="D109" s="5" t="s">
        <v>28</v>
      </c>
      <c r="E109" s="5" t="s">
        <v>41</v>
      </c>
      <c r="F109" s="5">
        <v>70</v>
      </c>
      <c r="G109" s="16"/>
      <c r="H109" s="16"/>
      <c r="I109" s="5" t="s">
        <v>55</v>
      </c>
      <c r="J109" s="13">
        <f t="shared" si="50"/>
        <v>280</v>
      </c>
      <c r="K109" s="14">
        <f>J109*G109</f>
        <v>0</v>
      </c>
    </row>
    <row r="110" spans="1:11" ht="14.25" x14ac:dyDescent="0.15">
      <c r="A110" s="5">
        <v>108</v>
      </c>
      <c r="B110" s="5" t="s">
        <v>65</v>
      </c>
      <c r="C110" s="5" t="s">
        <v>103</v>
      </c>
      <c r="D110" s="5" t="s">
        <v>28</v>
      </c>
      <c r="E110" s="5" t="s">
        <v>32</v>
      </c>
      <c r="F110" s="5">
        <v>2</v>
      </c>
      <c r="G110" s="16"/>
      <c r="H110" s="16"/>
      <c r="I110" s="5" t="s">
        <v>82</v>
      </c>
      <c r="J110" s="10">
        <f>6*F110</f>
        <v>12</v>
      </c>
      <c r="K110" s="12">
        <f>J110*G110</f>
        <v>0</v>
      </c>
    </row>
    <row r="111" spans="1:11" ht="14.25" x14ac:dyDescent="0.15">
      <c r="A111" s="5">
        <v>109</v>
      </c>
      <c r="B111" s="5" t="s">
        <v>65</v>
      </c>
      <c r="C111" s="5" t="s">
        <v>36</v>
      </c>
      <c r="D111" s="5" t="s">
        <v>28</v>
      </c>
      <c r="E111" s="5" t="s">
        <v>40</v>
      </c>
      <c r="F111" s="5">
        <v>2</v>
      </c>
      <c r="G111" s="16"/>
      <c r="H111" s="16"/>
      <c r="I111" s="5" t="s">
        <v>81</v>
      </c>
      <c r="J111" s="13">
        <f t="shared" ref="J111" si="52">4*F111</f>
        <v>8</v>
      </c>
      <c r="K111" s="12">
        <f>J111*G111</f>
        <v>0</v>
      </c>
    </row>
    <row r="112" spans="1:11" ht="14.25" x14ac:dyDescent="0.15">
      <c r="A112" s="5">
        <v>110</v>
      </c>
      <c r="B112" s="5" t="s">
        <v>65</v>
      </c>
      <c r="C112" s="5" t="s">
        <v>7</v>
      </c>
      <c r="D112" s="5" t="s">
        <v>28</v>
      </c>
      <c r="E112" s="5" t="s">
        <v>73</v>
      </c>
      <c r="F112" s="5">
        <v>6</v>
      </c>
      <c r="G112" s="16"/>
      <c r="H112" s="16"/>
      <c r="I112" s="5" t="s">
        <v>91</v>
      </c>
      <c r="J112" s="13">
        <f t="shared" ref="J112:J113" si="53">F112/2</f>
        <v>3</v>
      </c>
      <c r="K112" s="12">
        <f t="shared" ref="K112" si="54">J112*G112</f>
        <v>0</v>
      </c>
    </row>
    <row r="113" spans="1:11" ht="14.25" x14ac:dyDescent="0.15">
      <c r="A113" s="5">
        <v>111</v>
      </c>
      <c r="B113" s="5" t="s">
        <v>65</v>
      </c>
      <c r="C113" s="5" t="s">
        <v>7</v>
      </c>
      <c r="D113" s="5" t="s">
        <v>28</v>
      </c>
      <c r="E113" s="5" t="s">
        <v>74</v>
      </c>
      <c r="F113" s="5">
        <v>1</v>
      </c>
      <c r="G113" s="16"/>
      <c r="H113" s="16"/>
      <c r="I113" s="5" t="s">
        <v>91</v>
      </c>
      <c r="J113" s="13">
        <f t="shared" si="53"/>
        <v>0.5</v>
      </c>
      <c r="K113" s="12">
        <f t="shared" ref="K113" si="55">J113*G113</f>
        <v>0</v>
      </c>
    </row>
    <row r="114" spans="1:11" ht="14.25" x14ac:dyDescent="0.15">
      <c r="A114" s="5">
        <v>112</v>
      </c>
      <c r="B114" s="5" t="s">
        <v>67</v>
      </c>
      <c r="C114" s="5" t="s">
        <v>103</v>
      </c>
      <c r="D114" s="5" t="s">
        <v>28</v>
      </c>
      <c r="E114" s="5" t="s">
        <v>30</v>
      </c>
      <c r="F114" s="5">
        <v>6</v>
      </c>
      <c r="G114" s="16"/>
      <c r="H114" s="16"/>
      <c r="I114" s="5" t="s">
        <v>82</v>
      </c>
      <c r="J114" s="10">
        <f>6*F114</f>
        <v>36</v>
      </c>
      <c r="K114" s="12">
        <f>J114*G114</f>
        <v>0</v>
      </c>
    </row>
    <row r="115" spans="1:11" ht="14.25" x14ac:dyDescent="0.15">
      <c r="A115" s="5">
        <v>113</v>
      </c>
      <c r="B115" s="5" t="s">
        <v>67</v>
      </c>
      <c r="C115" s="5" t="s">
        <v>36</v>
      </c>
      <c r="D115" s="5" t="s">
        <v>28</v>
      </c>
      <c r="E115" s="5" t="s">
        <v>42</v>
      </c>
      <c r="F115" s="5">
        <v>6</v>
      </c>
      <c r="G115" s="16"/>
      <c r="H115" s="16"/>
      <c r="I115" s="5" t="s">
        <v>81</v>
      </c>
      <c r="J115" s="13">
        <f t="shared" ref="J115" si="56">4*F115</f>
        <v>24</v>
      </c>
      <c r="K115" s="12">
        <f>J115*G115</f>
        <v>0</v>
      </c>
    </row>
    <row r="116" spans="1:11" ht="14.25" x14ac:dyDescent="0.15">
      <c r="A116" s="5">
        <v>114</v>
      </c>
      <c r="B116" s="5" t="s">
        <v>67</v>
      </c>
      <c r="C116" s="5" t="s">
        <v>7</v>
      </c>
      <c r="D116" s="5" t="s">
        <v>28</v>
      </c>
      <c r="E116" s="5" t="s">
        <v>73</v>
      </c>
      <c r="F116" s="5">
        <v>24</v>
      </c>
      <c r="G116" s="16"/>
      <c r="H116" s="16"/>
      <c r="I116" s="5" t="s">
        <v>91</v>
      </c>
      <c r="J116" s="13">
        <f t="shared" ref="J116:J118" si="57">F116/2</f>
        <v>12</v>
      </c>
      <c r="K116" s="12">
        <f t="shared" ref="K116:K118" si="58">J116*G116</f>
        <v>0</v>
      </c>
    </row>
    <row r="117" spans="1:11" ht="14.25" x14ac:dyDescent="0.15">
      <c r="A117" s="5">
        <v>115</v>
      </c>
      <c r="B117" s="5" t="s">
        <v>67</v>
      </c>
      <c r="C117" s="5" t="s">
        <v>7</v>
      </c>
      <c r="D117" s="5" t="s">
        <v>28</v>
      </c>
      <c r="E117" s="5" t="s">
        <v>74</v>
      </c>
      <c r="F117" s="5">
        <v>14</v>
      </c>
      <c r="G117" s="16"/>
      <c r="H117" s="16"/>
      <c r="I117" s="5" t="s">
        <v>91</v>
      </c>
      <c r="J117" s="13">
        <f t="shared" si="57"/>
        <v>7</v>
      </c>
      <c r="K117" s="12">
        <f t="shared" si="58"/>
        <v>0</v>
      </c>
    </row>
    <row r="118" spans="1:11" ht="14.25" x14ac:dyDescent="0.15">
      <c r="A118" s="5">
        <v>116</v>
      </c>
      <c r="B118" s="5" t="s">
        <v>67</v>
      </c>
      <c r="C118" s="5" t="s">
        <v>7</v>
      </c>
      <c r="D118" s="5" t="s">
        <v>28</v>
      </c>
      <c r="E118" s="5" t="s">
        <v>17</v>
      </c>
      <c r="F118" s="5">
        <v>3</v>
      </c>
      <c r="G118" s="16"/>
      <c r="H118" s="16"/>
      <c r="I118" s="5" t="s">
        <v>91</v>
      </c>
      <c r="J118" s="13">
        <f t="shared" si="57"/>
        <v>1.5</v>
      </c>
      <c r="K118" s="12">
        <f t="shared" si="58"/>
        <v>0</v>
      </c>
    </row>
    <row r="119" spans="1:11" ht="14.25" x14ac:dyDescent="0.15">
      <c r="A119" s="5">
        <v>117</v>
      </c>
      <c r="B119" s="5" t="s">
        <v>66</v>
      </c>
      <c r="C119" s="5" t="s">
        <v>103</v>
      </c>
      <c r="D119" s="5" t="s">
        <v>28</v>
      </c>
      <c r="E119" s="5" t="s">
        <v>30</v>
      </c>
      <c r="F119" s="5">
        <v>2</v>
      </c>
      <c r="G119" s="16"/>
      <c r="H119" s="16"/>
      <c r="I119" s="5" t="s">
        <v>82</v>
      </c>
      <c r="J119" s="10">
        <f t="shared" ref="J119:J120" si="59">6*F119</f>
        <v>12</v>
      </c>
      <c r="K119" s="12">
        <f t="shared" ref="K119:K120" si="60">J119*G119</f>
        <v>0</v>
      </c>
    </row>
    <row r="120" spans="1:11" ht="14.25" x14ac:dyDescent="0.15">
      <c r="A120" s="5">
        <v>118</v>
      </c>
      <c r="B120" s="5" t="s">
        <v>66</v>
      </c>
      <c r="C120" s="5" t="s">
        <v>103</v>
      </c>
      <c r="D120" s="5" t="s">
        <v>28</v>
      </c>
      <c r="E120" s="5" t="s">
        <v>32</v>
      </c>
      <c r="F120" s="5">
        <v>2</v>
      </c>
      <c r="G120" s="16"/>
      <c r="H120" s="16"/>
      <c r="I120" s="5" t="s">
        <v>82</v>
      </c>
      <c r="J120" s="10">
        <f t="shared" si="59"/>
        <v>12</v>
      </c>
      <c r="K120" s="12">
        <f t="shared" si="60"/>
        <v>0</v>
      </c>
    </row>
    <row r="121" spans="1:11" ht="14.25" x14ac:dyDescent="0.15">
      <c r="A121" s="5">
        <v>119</v>
      </c>
      <c r="B121" s="5" t="s">
        <v>66</v>
      </c>
      <c r="C121" s="5" t="s">
        <v>36</v>
      </c>
      <c r="D121" s="5" t="s">
        <v>28</v>
      </c>
      <c r="E121" s="5" t="s">
        <v>42</v>
      </c>
      <c r="F121" s="5">
        <v>2</v>
      </c>
      <c r="G121" s="16"/>
      <c r="H121" s="16"/>
      <c r="I121" s="5" t="s">
        <v>81</v>
      </c>
      <c r="J121" s="13">
        <f t="shared" ref="J121:J122" si="61">4*F121</f>
        <v>8</v>
      </c>
      <c r="K121" s="12">
        <f t="shared" ref="K121:K124" si="62">J121*G121</f>
        <v>0</v>
      </c>
    </row>
    <row r="122" spans="1:11" ht="14.25" x14ac:dyDescent="0.15">
      <c r="A122" s="5">
        <v>120</v>
      </c>
      <c r="B122" s="5" t="s">
        <v>66</v>
      </c>
      <c r="C122" s="5" t="s">
        <v>36</v>
      </c>
      <c r="D122" s="5" t="s">
        <v>28</v>
      </c>
      <c r="E122" s="5" t="s">
        <v>41</v>
      </c>
      <c r="F122" s="5">
        <v>2</v>
      </c>
      <c r="G122" s="16"/>
      <c r="H122" s="16"/>
      <c r="I122" s="5" t="s">
        <v>81</v>
      </c>
      <c r="J122" s="13">
        <f t="shared" si="61"/>
        <v>8</v>
      </c>
      <c r="K122" s="12">
        <f t="shared" si="62"/>
        <v>0</v>
      </c>
    </row>
    <row r="123" spans="1:11" ht="14.25" x14ac:dyDescent="0.15">
      <c r="A123" s="5">
        <v>121</v>
      </c>
      <c r="B123" s="5" t="s">
        <v>66</v>
      </c>
      <c r="C123" s="5" t="s">
        <v>7</v>
      </c>
      <c r="D123" s="5" t="s">
        <v>28</v>
      </c>
      <c r="E123" s="5" t="s">
        <v>73</v>
      </c>
      <c r="F123" s="5">
        <v>11</v>
      </c>
      <c r="G123" s="16"/>
      <c r="H123" s="16"/>
      <c r="I123" s="5" t="s">
        <v>91</v>
      </c>
      <c r="J123" s="13">
        <f t="shared" ref="J123:J124" si="63">F123/2</f>
        <v>5.5</v>
      </c>
      <c r="K123" s="12">
        <f t="shared" si="62"/>
        <v>0</v>
      </c>
    </row>
    <row r="124" spans="1:11" ht="14.25" x14ac:dyDescent="0.15">
      <c r="A124" s="5">
        <v>122</v>
      </c>
      <c r="B124" s="5" t="s">
        <v>66</v>
      </c>
      <c r="C124" s="5" t="s">
        <v>7</v>
      </c>
      <c r="D124" s="5" t="s">
        <v>28</v>
      </c>
      <c r="E124" s="5" t="s">
        <v>74</v>
      </c>
      <c r="F124" s="5">
        <v>7</v>
      </c>
      <c r="G124" s="16"/>
      <c r="H124" s="16"/>
      <c r="I124" s="5" t="s">
        <v>91</v>
      </c>
      <c r="J124" s="13">
        <f t="shared" si="63"/>
        <v>3.5</v>
      </c>
      <c r="K124" s="12">
        <f t="shared" si="62"/>
        <v>0</v>
      </c>
    </row>
    <row r="125" spans="1:11" ht="14.25" x14ac:dyDescent="0.15">
      <c r="A125" s="5">
        <v>123</v>
      </c>
      <c r="B125" s="5" t="s">
        <v>68</v>
      </c>
      <c r="C125" s="5" t="s">
        <v>103</v>
      </c>
      <c r="D125" s="5" t="s">
        <v>28</v>
      </c>
      <c r="E125" s="5" t="s">
        <v>30</v>
      </c>
      <c r="F125" s="5">
        <v>4</v>
      </c>
      <c r="G125" s="16"/>
      <c r="H125" s="16"/>
      <c r="I125" s="5" t="s">
        <v>82</v>
      </c>
      <c r="J125" s="10">
        <f t="shared" ref="J125:J126" si="64">6*F125</f>
        <v>24</v>
      </c>
      <c r="K125" s="12">
        <f t="shared" ref="K125:K126" si="65">J125*G125</f>
        <v>0</v>
      </c>
    </row>
    <row r="126" spans="1:11" ht="14.25" x14ac:dyDescent="0.15">
      <c r="A126" s="5">
        <v>124</v>
      </c>
      <c r="B126" s="5" t="s">
        <v>68</v>
      </c>
      <c r="C126" s="5" t="s">
        <v>103</v>
      </c>
      <c r="D126" s="5" t="s">
        <v>28</v>
      </c>
      <c r="E126" s="5" t="s">
        <v>32</v>
      </c>
      <c r="F126" s="5">
        <v>2</v>
      </c>
      <c r="G126" s="16"/>
      <c r="H126" s="16"/>
      <c r="I126" s="5" t="s">
        <v>82</v>
      </c>
      <c r="J126" s="10">
        <f t="shared" si="64"/>
        <v>12</v>
      </c>
      <c r="K126" s="12">
        <f t="shared" si="65"/>
        <v>0</v>
      </c>
    </row>
    <row r="127" spans="1:11" ht="14.25" x14ac:dyDescent="0.15">
      <c r="A127" s="5">
        <v>125</v>
      </c>
      <c r="B127" s="5" t="s">
        <v>68</v>
      </c>
      <c r="C127" s="5" t="s">
        <v>36</v>
      </c>
      <c r="D127" s="5" t="s">
        <v>28</v>
      </c>
      <c r="E127" s="5" t="s">
        <v>42</v>
      </c>
      <c r="F127" s="5">
        <v>4</v>
      </c>
      <c r="G127" s="16"/>
      <c r="H127" s="16"/>
      <c r="I127" s="5" t="s">
        <v>81</v>
      </c>
      <c r="J127" s="13">
        <f t="shared" ref="J127:J128" si="66">4*F127</f>
        <v>16</v>
      </c>
      <c r="K127" s="12">
        <f t="shared" ref="K127:K130" si="67">J127*G127</f>
        <v>0</v>
      </c>
    </row>
    <row r="128" spans="1:11" ht="14.25" x14ac:dyDescent="0.15">
      <c r="A128" s="5">
        <v>126</v>
      </c>
      <c r="B128" s="5" t="s">
        <v>68</v>
      </c>
      <c r="C128" s="5" t="s">
        <v>36</v>
      </c>
      <c r="D128" s="5" t="s">
        <v>28</v>
      </c>
      <c r="E128" s="5" t="s">
        <v>41</v>
      </c>
      <c r="F128" s="5">
        <v>2</v>
      </c>
      <c r="G128" s="16"/>
      <c r="H128" s="16"/>
      <c r="I128" s="5" t="s">
        <v>81</v>
      </c>
      <c r="J128" s="13">
        <f t="shared" si="66"/>
        <v>8</v>
      </c>
      <c r="K128" s="12">
        <f t="shared" si="67"/>
        <v>0</v>
      </c>
    </row>
    <row r="129" spans="1:11" ht="14.25" x14ac:dyDescent="0.15">
      <c r="A129" s="5">
        <v>127</v>
      </c>
      <c r="B129" s="5" t="s">
        <v>68</v>
      </c>
      <c r="C129" s="5" t="s">
        <v>7</v>
      </c>
      <c r="D129" s="5" t="s">
        <v>28</v>
      </c>
      <c r="E129" s="5" t="s">
        <v>73</v>
      </c>
      <c r="F129" s="5">
        <v>8</v>
      </c>
      <c r="G129" s="16"/>
      <c r="H129" s="16"/>
      <c r="I129" s="5" t="s">
        <v>91</v>
      </c>
      <c r="J129" s="13">
        <f t="shared" ref="J129:J130" si="68">F129/2</f>
        <v>4</v>
      </c>
      <c r="K129" s="12">
        <f t="shared" si="67"/>
        <v>0</v>
      </c>
    </row>
    <row r="130" spans="1:11" ht="14.25" x14ac:dyDescent="0.15">
      <c r="A130" s="5">
        <v>128</v>
      </c>
      <c r="B130" s="5" t="s">
        <v>68</v>
      </c>
      <c r="C130" s="5" t="s">
        <v>7</v>
      </c>
      <c r="D130" s="5" t="s">
        <v>28</v>
      </c>
      <c r="E130" s="5" t="s">
        <v>74</v>
      </c>
      <c r="F130" s="5">
        <v>17</v>
      </c>
      <c r="G130" s="16"/>
      <c r="H130" s="16"/>
      <c r="I130" s="5" t="s">
        <v>91</v>
      </c>
      <c r="J130" s="13">
        <f t="shared" si="68"/>
        <v>8.5</v>
      </c>
      <c r="K130" s="12">
        <f t="shared" si="67"/>
        <v>0</v>
      </c>
    </row>
    <row r="131" spans="1:11" ht="14.25" x14ac:dyDescent="0.15">
      <c r="A131" s="5">
        <v>129</v>
      </c>
      <c r="B131" s="5" t="s">
        <v>69</v>
      </c>
      <c r="C131" s="5" t="s">
        <v>103</v>
      </c>
      <c r="D131" s="5" t="s">
        <v>28</v>
      </c>
      <c r="E131" s="5" t="s">
        <v>32</v>
      </c>
      <c r="F131" s="5">
        <v>2</v>
      </c>
      <c r="G131" s="16"/>
      <c r="H131" s="16"/>
      <c r="I131" s="5" t="s">
        <v>82</v>
      </c>
      <c r="J131" s="10">
        <f>6*F131</f>
        <v>12</v>
      </c>
      <c r="K131" s="12">
        <f>J131*G131</f>
        <v>0</v>
      </c>
    </row>
    <row r="132" spans="1:11" ht="14.25" x14ac:dyDescent="0.15">
      <c r="A132" s="5">
        <v>130</v>
      </c>
      <c r="B132" s="5" t="s">
        <v>69</v>
      </c>
      <c r="C132" s="5" t="s">
        <v>36</v>
      </c>
      <c r="D132" s="5" t="s">
        <v>28</v>
      </c>
      <c r="E132" s="5" t="s">
        <v>41</v>
      </c>
      <c r="F132" s="5">
        <v>2</v>
      </c>
      <c r="G132" s="16"/>
      <c r="H132" s="16"/>
      <c r="I132" s="5" t="s">
        <v>81</v>
      </c>
      <c r="J132" s="13">
        <f t="shared" ref="J132" si="69">4*F132</f>
        <v>8</v>
      </c>
      <c r="K132" s="12">
        <f>J132*G132</f>
        <v>0</v>
      </c>
    </row>
    <row r="133" spans="1:11" ht="14.25" x14ac:dyDescent="0.15">
      <c r="A133" s="5">
        <v>131</v>
      </c>
      <c r="B133" s="5" t="s">
        <v>70</v>
      </c>
      <c r="C133" s="5" t="s">
        <v>103</v>
      </c>
      <c r="D133" s="5" t="s">
        <v>28</v>
      </c>
      <c r="E133" s="5" t="s">
        <v>32</v>
      </c>
      <c r="F133" s="5">
        <v>2</v>
      </c>
      <c r="G133" s="16"/>
      <c r="H133" s="16"/>
      <c r="I133" s="5" t="s">
        <v>82</v>
      </c>
      <c r="J133" s="10">
        <f>6*F133</f>
        <v>12</v>
      </c>
      <c r="K133" s="12">
        <f>J133*G133</f>
        <v>0</v>
      </c>
    </row>
    <row r="134" spans="1:11" ht="14.25" x14ac:dyDescent="0.15">
      <c r="A134" s="5">
        <v>132</v>
      </c>
      <c r="B134" s="5" t="s">
        <v>70</v>
      </c>
      <c r="C134" s="5" t="s">
        <v>36</v>
      </c>
      <c r="D134" s="5" t="s">
        <v>28</v>
      </c>
      <c r="E134" s="5" t="s">
        <v>41</v>
      </c>
      <c r="F134" s="5">
        <v>2</v>
      </c>
      <c r="G134" s="16"/>
      <c r="H134" s="16"/>
      <c r="I134" s="5" t="s">
        <v>81</v>
      </c>
      <c r="J134" s="13">
        <f t="shared" ref="J134" si="70">4*F134</f>
        <v>8</v>
      </c>
      <c r="K134" s="12">
        <f>J134*G134</f>
        <v>0</v>
      </c>
    </row>
    <row r="135" spans="1:11" ht="14.25" x14ac:dyDescent="0.15">
      <c r="A135" s="5">
        <v>133</v>
      </c>
      <c r="B135" s="5" t="s">
        <v>70</v>
      </c>
      <c r="C135" s="5" t="s">
        <v>7</v>
      </c>
      <c r="D135" s="5" t="s">
        <v>28</v>
      </c>
      <c r="E135" s="5" t="s">
        <v>73</v>
      </c>
      <c r="F135" s="5">
        <v>5</v>
      </c>
      <c r="G135" s="16"/>
      <c r="H135" s="16"/>
      <c r="I135" s="5" t="s">
        <v>91</v>
      </c>
      <c r="J135" s="13">
        <f t="shared" ref="J135:J136" si="71">F135/2</f>
        <v>2.5</v>
      </c>
      <c r="K135" s="12">
        <f t="shared" ref="K135:K136" si="72">J135*G135</f>
        <v>0</v>
      </c>
    </row>
    <row r="136" spans="1:11" ht="14.25" x14ac:dyDescent="0.15">
      <c r="A136" s="5">
        <v>134</v>
      </c>
      <c r="B136" s="5" t="s">
        <v>70</v>
      </c>
      <c r="C136" s="5" t="s">
        <v>7</v>
      </c>
      <c r="D136" s="5" t="s">
        <v>28</v>
      </c>
      <c r="E136" s="5" t="s">
        <v>74</v>
      </c>
      <c r="F136" s="5">
        <v>3</v>
      </c>
      <c r="G136" s="16"/>
      <c r="H136" s="16"/>
      <c r="I136" s="5" t="s">
        <v>91</v>
      </c>
      <c r="J136" s="13">
        <f t="shared" si="71"/>
        <v>1.5</v>
      </c>
      <c r="K136" s="12">
        <f t="shared" si="72"/>
        <v>0</v>
      </c>
    </row>
    <row r="137" spans="1:11" ht="14.25" x14ac:dyDescent="0.15">
      <c r="A137" s="5">
        <v>135</v>
      </c>
      <c r="B137" s="5" t="s">
        <v>71</v>
      </c>
      <c r="C137" s="5" t="s">
        <v>72</v>
      </c>
      <c r="D137" s="5" t="s">
        <v>28</v>
      </c>
      <c r="E137" s="5" t="s">
        <v>75</v>
      </c>
      <c r="F137" s="5">
        <v>14</v>
      </c>
      <c r="G137" s="17"/>
      <c r="H137" s="17"/>
      <c r="I137" s="5" t="s">
        <v>83</v>
      </c>
      <c r="J137" s="13"/>
      <c r="K137" s="12"/>
    </row>
    <row r="138" spans="1:11" ht="14.25" x14ac:dyDescent="0.15">
      <c r="A138" s="5">
        <v>136</v>
      </c>
      <c r="B138" s="5" t="s">
        <v>71</v>
      </c>
      <c r="C138" s="5" t="s">
        <v>72</v>
      </c>
      <c r="D138" s="5" t="s">
        <v>28</v>
      </c>
      <c r="E138" s="5" t="s">
        <v>76</v>
      </c>
      <c r="F138" s="5">
        <v>61</v>
      </c>
      <c r="G138" s="17"/>
      <c r="H138" s="17"/>
      <c r="I138" s="5" t="s">
        <v>84</v>
      </c>
      <c r="J138" s="13"/>
      <c r="K138" s="12"/>
    </row>
    <row r="139" spans="1:11" ht="14.25" x14ac:dyDescent="0.15">
      <c r="A139" s="5">
        <v>137</v>
      </c>
      <c r="B139" s="5" t="s">
        <v>71</v>
      </c>
      <c r="C139" s="5" t="s">
        <v>72</v>
      </c>
      <c r="D139" s="5" t="s">
        <v>28</v>
      </c>
      <c r="E139" s="5" t="s">
        <v>77</v>
      </c>
      <c r="F139" s="5">
        <v>4</v>
      </c>
      <c r="G139" s="17"/>
      <c r="H139" s="17"/>
      <c r="I139" s="5" t="s">
        <v>84</v>
      </c>
      <c r="J139" s="13"/>
      <c r="K139" s="12"/>
    </row>
    <row r="140" spans="1:11" ht="14.25" x14ac:dyDescent="0.15">
      <c r="A140" s="5">
        <v>138</v>
      </c>
      <c r="B140" s="5" t="s">
        <v>71</v>
      </c>
      <c r="C140" s="5" t="s">
        <v>72</v>
      </c>
      <c r="D140" s="5" t="s">
        <v>28</v>
      </c>
      <c r="E140" s="5" t="s">
        <v>78</v>
      </c>
      <c r="F140" s="5">
        <v>14</v>
      </c>
      <c r="G140" s="17"/>
      <c r="H140" s="17"/>
      <c r="I140" s="5" t="s">
        <v>85</v>
      </c>
      <c r="J140" s="13"/>
      <c r="K140" s="12"/>
    </row>
    <row r="141" spans="1:11" ht="14.25" x14ac:dyDescent="0.15">
      <c r="A141" s="5">
        <v>139</v>
      </c>
      <c r="B141" s="5" t="s">
        <v>71</v>
      </c>
      <c r="C141" s="5" t="s">
        <v>72</v>
      </c>
      <c r="D141" s="5" t="s">
        <v>28</v>
      </c>
      <c r="E141" s="5" t="s">
        <v>79</v>
      </c>
      <c r="F141" s="5">
        <v>6</v>
      </c>
      <c r="G141" s="17"/>
      <c r="H141" s="17"/>
      <c r="I141" s="5" t="s">
        <v>84</v>
      </c>
      <c r="J141" s="13"/>
      <c r="K141" s="12"/>
    </row>
    <row r="142" spans="1:11" ht="14.25" x14ac:dyDescent="0.15">
      <c r="A142" s="5">
        <v>140</v>
      </c>
      <c r="B142" s="5" t="s">
        <v>71</v>
      </c>
      <c r="C142" s="5" t="s">
        <v>72</v>
      </c>
      <c r="D142" s="5" t="s">
        <v>28</v>
      </c>
      <c r="E142" s="5" t="s">
        <v>80</v>
      </c>
      <c r="F142" s="5">
        <v>3</v>
      </c>
      <c r="G142" s="17"/>
      <c r="H142" s="17"/>
      <c r="I142" s="5" t="s">
        <v>84</v>
      </c>
      <c r="J142" s="13"/>
      <c r="K142" s="12"/>
    </row>
    <row r="143" spans="1:11" ht="14.25" x14ac:dyDescent="0.15">
      <c r="A143" s="5"/>
      <c r="B143" s="2"/>
      <c r="C143" s="2"/>
      <c r="D143" s="2"/>
      <c r="E143" s="2"/>
      <c r="F143" s="2"/>
      <c r="G143" s="5"/>
      <c r="H143" s="5"/>
      <c r="I143" s="5"/>
      <c r="J143" s="13" t="s">
        <v>64</v>
      </c>
      <c r="K143" s="11">
        <f>SUM(K3:K142)</f>
        <v>0</v>
      </c>
    </row>
    <row r="144" spans="1:11" ht="80.25" customHeight="1" x14ac:dyDescent="0.15">
      <c r="A144" s="3"/>
      <c r="B144" s="4"/>
      <c r="C144" s="4"/>
      <c r="D144" s="4"/>
      <c r="E144" s="4"/>
      <c r="F144" s="4"/>
      <c r="G144" s="20" t="s">
        <v>104</v>
      </c>
      <c r="H144" s="20"/>
      <c r="I144" s="3"/>
      <c r="J144" s="21" t="s">
        <v>105</v>
      </c>
      <c r="K144" s="21"/>
    </row>
  </sheetData>
  <autoFilter ref="A2:J143" xr:uid="{C54DDC6F-C6C2-400E-82E1-5AE7C4329510}"/>
  <mergeCells count="3">
    <mergeCell ref="A1:K1"/>
    <mergeCell ref="G144:H144"/>
    <mergeCell ref="J144:K144"/>
  </mergeCells>
  <phoneticPr fontId="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过滤器清单（预算价）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2021-06-07T01:27:00Z</dcterms:created>
  <dcterms:modified xsi:type="dcterms:W3CDTF">2024-12-16T08:02:06Z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A6D09402B1A848DBB9C4A1289B0E934B</vt:lpwstr>
  </property>
  <property fmtid="{D5CDD505-2E9C-101B-9397-08002B2CF9AE}" pid="3" name="KSOProductBuildVer">
    <vt:lpwstr>2052-11.1.0.10577</vt:lpwstr>
  </property>
</Properties>
</file>